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195" windowHeight="12525" activeTab="6"/>
  </bookViews>
  <sheets>
    <sheet name="Startovky" sheetId="1" r:id="rId1"/>
    <sheet name="věž" sheetId="2" r:id="rId2"/>
    <sheet name="100m" sheetId="3" r:id="rId3"/>
    <sheet name="dvojboj" sheetId="4" r:id="rId4"/>
    <sheet name="útok" sheetId="5" r:id="rId5"/>
    <sheet name="štafeta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<sst xmlns="http://schemas.openxmlformats.org/spreadsheetml/2006/main" count="1993" uniqueCount="123">
  <si>
    <t>Jméno</t>
  </si>
  <si>
    <t>Pořadí</t>
  </si>
  <si>
    <t>stanice</t>
  </si>
  <si>
    <t>1.pokus věž</t>
  </si>
  <si>
    <t>2.pokus věž</t>
  </si>
  <si>
    <t>započ. čas věž</t>
  </si>
  <si>
    <t>1.pokus 100m</t>
  </si>
  <si>
    <t>2.pokus 100m</t>
  </si>
  <si>
    <t>započ. čas 100m</t>
  </si>
  <si>
    <t>čas dvojboj</t>
  </si>
  <si>
    <t>součet časů věž</t>
  </si>
  <si>
    <t>Start. č.</t>
  </si>
  <si>
    <t>100m</t>
  </si>
  <si>
    <t>horší čas věž</t>
  </si>
  <si>
    <t>1. družstvo věž</t>
  </si>
  <si>
    <t>Body za družstvo</t>
  </si>
  <si>
    <t>bodů</t>
  </si>
  <si>
    <t>Pořadí družstev</t>
  </si>
  <si>
    <t xml:space="preserve">Písek </t>
  </si>
  <si>
    <t xml:space="preserve">České Budějovice </t>
  </si>
  <si>
    <t>Prachatice</t>
  </si>
  <si>
    <t>Český Krumlov</t>
  </si>
  <si>
    <t xml:space="preserve">Tábor </t>
  </si>
  <si>
    <t>Strakonice</t>
  </si>
  <si>
    <t xml:space="preserve">Jindřichův Hradec </t>
  </si>
  <si>
    <t>Dráha</t>
  </si>
  <si>
    <t>Rozběh</t>
  </si>
  <si>
    <t>1.POKUSY VĚŽ</t>
  </si>
  <si>
    <t>2.POKUSY VĚŽ</t>
  </si>
  <si>
    <t>1.POKUSY 100m</t>
  </si>
  <si>
    <t>2.POKUSY 100m</t>
  </si>
  <si>
    <t>1.ŠTAFETA</t>
  </si>
  <si>
    <t>ČAS</t>
  </si>
  <si>
    <t>2.ŠTAFETA</t>
  </si>
  <si>
    <t>1.POKUS ÚTOK</t>
  </si>
  <si>
    <t>2.POKUS ÚTOK</t>
  </si>
  <si>
    <t>Výsledková listina</t>
  </si>
  <si>
    <t>Výsledková listina 100m</t>
  </si>
  <si>
    <t>Písek</t>
  </si>
  <si>
    <t>Tábor</t>
  </si>
  <si>
    <t>Výsledková listina dvojboj</t>
  </si>
  <si>
    <t>pořadí</t>
  </si>
  <si>
    <t>BODY</t>
  </si>
  <si>
    <t>Č.B.</t>
  </si>
  <si>
    <t>Č.K.</t>
  </si>
  <si>
    <t>J.H.</t>
  </si>
  <si>
    <t>1.pokus</t>
  </si>
  <si>
    <t>2.pokus</t>
  </si>
  <si>
    <t>započtený</t>
  </si>
  <si>
    <t>Družstvo</t>
  </si>
  <si>
    <t>věž</t>
  </si>
  <si>
    <t>útok</t>
  </si>
  <si>
    <t>Celkem bodů</t>
  </si>
  <si>
    <t>Při schodných bodech rozhoduje požární útok</t>
  </si>
  <si>
    <t>Čas celkem</t>
  </si>
  <si>
    <t>Pokud jsou lepší časy stejné rozhoduje součet časů.</t>
  </si>
  <si>
    <t>Adolf Klein</t>
  </si>
  <si>
    <t>Milan Čada</t>
  </si>
  <si>
    <t>Michal Škampa</t>
  </si>
  <si>
    <t>Jiří Stropek</t>
  </si>
  <si>
    <t>Vladimír Štindl</t>
  </si>
  <si>
    <t>Jiří Bartuška</t>
  </si>
  <si>
    <t>Josef Šandera</t>
  </si>
  <si>
    <t>Jan Furiš</t>
  </si>
  <si>
    <t>Stanislav Šmíd</t>
  </si>
  <si>
    <t>Radim Švehla</t>
  </si>
  <si>
    <t>Zdeněk Kropík</t>
  </si>
  <si>
    <t>Miroslav Ferdan</t>
  </si>
  <si>
    <t>Michal Doktor</t>
  </si>
  <si>
    <t>Marek Šenkýř</t>
  </si>
  <si>
    <t>Pavel Janů</t>
  </si>
  <si>
    <t>Martin Hrádek</t>
  </si>
  <si>
    <t>Marek Koláček</t>
  </si>
  <si>
    <t>Jan Ferdan</t>
  </si>
  <si>
    <t>Ladislav Fric</t>
  </si>
  <si>
    <t>Karel Tratina</t>
  </si>
  <si>
    <t>Petr Kalous</t>
  </si>
  <si>
    <t>David Kubiš</t>
  </si>
  <si>
    <t>Miroslav Vinkelhofer</t>
  </si>
  <si>
    <t>Michal Kašpar</t>
  </si>
  <si>
    <t>Miroslav Kroupa</t>
  </si>
  <si>
    <t>Eduard Lenc</t>
  </si>
  <si>
    <t>Jiří Vašíček</t>
  </si>
  <si>
    <t>Petr Havlíček</t>
  </si>
  <si>
    <t>Jiří Kouba</t>
  </si>
  <si>
    <t>Jiří Cinádr</t>
  </si>
  <si>
    <t>Marek Jiráň</t>
  </si>
  <si>
    <t>Aleš Jiráň</t>
  </si>
  <si>
    <t>Jiří Šuster</t>
  </si>
  <si>
    <t>Petr Rosa</t>
  </si>
  <si>
    <t>Adam Drančák</t>
  </si>
  <si>
    <t>Vlastimil Beneš</t>
  </si>
  <si>
    <t>Aleš Vaňač</t>
  </si>
  <si>
    <t>Milan Pěnča</t>
  </si>
  <si>
    <t>Michal Habich</t>
  </si>
  <si>
    <t>David Půbal</t>
  </si>
  <si>
    <t>Petr Louda</t>
  </si>
  <si>
    <t>Michal Černovský</t>
  </si>
  <si>
    <t>Michal Podzimek</t>
  </si>
  <si>
    <t>Milan Řezáč</t>
  </si>
  <si>
    <t>Martin Janovský</t>
  </si>
  <si>
    <t>Radek Kümmel</t>
  </si>
  <si>
    <t>Josef Brožek</t>
  </si>
  <si>
    <t>Jan Benďák</t>
  </si>
  <si>
    <t>Jiří Mareš</t>
  </si>
  <si>
    <t>Petr Habeš</t>
  </si>
  <si>
    <t>Pavel Petrovič</t>
  </si>
  <si>
    <t>Jan Malík</t>
  </si>
  <si>
    <t>Milan Kriso</t>
  </si>
  <si>
    <t>Vít Nevšímal</t>
  </si>
  <si>
    <t>Pavel Farka</t>
  </si>
  <si>
    <t>Miroslav Klimaš</t>
  </si>
  <si>
    <t>Jan Ježek</t>
  </si>
  <si>
    <t>Jan Pešek</t>
  </si>
  <si>
    <t>Josef Oros</t>
  </si>
  <si>
    <t>Započítává se č.63 místo č.42</t>
  </si>
  <si>
    <t>Lukáš Houdek</t>
  </si>
  <si>
    <t>Radek Lusk</t>
  </si>
  <si>
    <t>místo 50 započítat 57</t>
  </si>
  <si>
    <t>Václav Ottenschlager</t>
  </si>
  <si>
    <t>diskval.</t>
  </si>
  <si>
    <t>štafeta</t>
  </si>
  <si>
    <t>Umístění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</si>
</sst>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Fill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2" fontId="0" fillId="34" borderId="19" xfId="0" applyNumberForma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34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4" fillId="0" borderId="37" xfId="0" applyFont="1" applyFill="1" applyBorder="1" applyAlignment="1">
      <alignment horizontal="center" vertical="center" wrapText="1"/>
    </xf>
    <xf numFmtId="2" fontId="0" fillId="33" borderId="3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0" fillId="0" borderId="11" xfId="0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0" fillId="0" borderId="43" xfId="0" applyBorder="1" applyAlignment="1">
      <alignment/>
    </xf>
    <xf numFmtId="0" fontId="2" fillId="0" borderId="14" xfId="0" applyFont="1" applyBorder="1" applyAlignment="1">
      <alignment horizontal="justify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2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36" borderId="49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/>
    </xf>
    <xf numFmtId="0" fontId="0" fillId="36" borderId="49" xfId="0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0"/>
  <sheetViews>
    <sheetView view="pageBreakPreview" zoomScaleSheetLayoutView="100" zoomScalePageLayoutView="0" workbookViewId="0" topLeftCell="A139">
      <selection activeCell="D159" sqref="D159"/>
    </sheetView>
  </sheetViews>
  <sheetFormatPr defaultColWidth="9.140625" defaultRowHeight="12.75"/>
  <cols>
    <col min="1" max="1" width="7.7109375" style="95" customWidth="1"/>
    <col min="2" max="2" width="6.421875" style="78" customWidth="1"/>
    <col min="3" max="3" width="6.00390625" style="78" customWidth="1"/>
    <col min="4" max="4" width="18.7109375" style="78" customWidth="1"/>
    <col min="5" max="5" width="17.140625" style="78" customWidth="1"/>
    <col min="6" max="10" width="7.7109375" style="95" customWidth="1"/>
    <col min="11" max="14" width="9.140625" style="95" customWidth="1"/>
    <col min="15" max="15" width="16.8515625" style="95" customWidth="1"/>
    <col min="16" max="16384" width="9.140625" style="95" customWidth="1"/>
  </cols>
  <sheetData>
    <row r="1" spans="1:16" ht="12.75" customHeight="1">
      <c r="A1" s="176" t="s">
        <v>27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6" t="s">
        <v>31</v>
      </c>
      <c r="M1" s="177"/>
      <c r="N1" s="177"/>
      <c r="O1" s="177"/>
      <c r="P1" s="178"/>
    </row>
    <row r="2" spans="1:16" ht="13.5" customHeight="1" thickBo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79"/>
      <c r="M2" s="180"/>
      <c r="N2" s="180"/>
      <c r="O2" s="180"/>
      <c r="P2" s="181"/>
    </row>
    <row r="3" spans="1:16" ht="48" thickBot="1">
      <c r="A3" s="90" t="s">
        <v>26</v>
      </c>
      <c r="B3" s="80" t="s">
        <v>25</v>
      </c>
      <c r="C3" s="81" t="s">
        <v>11</v>
      </c>
      <c r="D3" s="93" t="s">
        <v>0</v>
      </c>
      <c r="E3" s="93" t="s">
        <v>2</v>
      </c>
      <c r="F3" s="92" t="s">
        <v>3</v>
      </c>
      <c r="G3" s="93" t="s">
        <v>4</v>
      </c>
      <c r="H3" s="94" t="s">
        <v>5</v>
      </c>
      <c r="I3" s="93" t="s">
        <v>6</v>
      </c>
      <c r="J3" s="93" t="s">
        <v>7</v>
      </c>
      <c r="K3" s="94" t="s">
        <v>8</v>
      </c>
      <c r="L3" s="90" t="s">
        <v>26</v>
      </c>
      <c r="M3" s="91" t="s">
        <v>25</v>
      </c>
      <c r="N3" s="93" t="s">
        <v>11</v>
      </c>
      <c r="O3" s="93" t="s">
        <v>2</v>
      </c>
      <c r="P3" s="93" t="s">
        <v>32</v>
      </c>
    </row>
    <row r="4" spans="1:16" ht="12.75" customHeight="1">
      <c r="A4" s="174">
        <v>1</v>
      </c>
      <c r="B4" s="72">
        <v>1</v>
      </c>
      <c r="C4" s="72">
        <v>1</v>
      </c>
      <c r="D4" s="33" t="s">
        <v>74</v>
      </c>
      <c r="E4" s="82" t="s">
        <v>18</v>
      </c>
      <c r="F4" s="97"/>
      <c r="G4" s="97"/>
      <c r="H4" s="98"/>
      <c r="I4" s="97"/>
      <c r="J4" s="97"/>
      <c r="K4" s="99"/>
      <c r="L4" s="174">
        <v>1</v>
      </c>
      <c r="M4" s="72">
        <v>1</v>
      </c>
      <c r="N4" s="72">
        <v>1</v>
      </c>
      <c r="O4" s="82" t="s">
        <v>18</v>
      </c>
      <c r="P4" s="83"/>
    </row>
    <row r="5" spans="1:16" ht="12.75" customHeight="1">
      <c r="A5" s="175"/>
      <c r="B5" s="73">
        <v>2</v>
      </c>
      <c r="C5" s="73">
        <v>2</v>
      </c>
      <c r="D5" s="12" t="s">
        <v>105</v>
      </c>
      <c r="E5" s="84" t="s">
        <v>19</v>
      </c>
      <c r="F5" s="102"/>
      <c r="G5" s="102"/>
      <c r="H5" s="103"/>
      <c r="I5" s="102"/>
      <c r="J5" s="102"/>
      <c r="K5" s="104"/>
      <c r="L5" s="175"/>
      <c r="M5" s="73">
        <v>2</v>
      </c>
      <c r="N5" s="73">
        <v>2</v>
      </c>
      <c r="O5" s="84" t="s">
        <v>19</v>
      </c>
      <c r="P5" s="85"/>
    </row>
    <row r="6" spans="1:16" ht="12.75" customHeight="1">
      <c r="A6" s="175">
        <f>1+A4</f>
        <v>2</v>
      </c>
      <c r="B6" s="73">
        <v>1</v>
      </c>
      <c r="C6" s="73">
        <v>3</v>
      </c>
      <c r="D6" s="12" t="s">
        <v>81</v>
      </c>
      <c r="E6" s="84" t="s">
        <v>20</v>
      </c>
      <c r="F6" s="102"/>
      <c r="G6" s="102"/>
      <c r="H6" s="103"/>
      <c r="I6" s="102"/>
      <c r="J6" s="102"/>
      <c r="K6" s="104"/>
      <c r="L6" s="175">
        <f>1+L4</f>
        <v>2</v>
      </c>
      <c r="M6" s="73">
        <v>1</v>
      </c>
      <c r="N6" s="73">
        <v>3</v>
      </c>
      <c r="O6" s="84" t="s">
        <v>20</v>
      </c>
      <c r="P6" s="85"/>
    </row>
    <row r="7" spans="1:16" ht="12.75" customHeight="1">
      <c r="A7" s="175"/>
      <c r="B7" s="73">
        <v>2</v>
      </c>
      <c r="C7" s="73">
        <v>4</v>
      </c>
      <c r="D7" s="12" t="s">
        <v>56</v>
      </c>
      <c r="E7" s="84" t="s">
        <v>21</v>
      </c>
      <c r="F7" s="102"/>
      <c r="G7" s="102"/>
      <c r="H7" s="103"/>
      <c r="I7" s="102"/>
      <c r="J7" s="102"/>
      <c r="K7" s="104"/>
      <c r="L7" s="175"/>
      <c r="M7" s="73">
        <v>2</v>
      </c>
      <c r="N7" s="73">
        <v>4</v>
      </c>
      <c r="O7" s="84" t="s">
        <v>21</v>
      </c>
      <c r="P7" s="85"/>
    </row>
    <row r="8" spans="1:16" ht="12.75" customHeight="1">
      <c r="A8" s="175">
        <f>1+A6</f>
        <v>3</v>
      </c>
      <c r="B8" s="73">
        <v>1</v>
      </c>
      <c r="C8" s="73">
        <v>5</v>
      </c>
      <c r="D8" s="12" t="s">
        <v>98</v>
      </c>
      <c r="E8" s="84" t="s">
        <v>22</v>
      </c>
      <c r="F8" s="102"/>
      <c r="G8" s="102"/>
      <c r="H8" s="103"/>
      <c r="I8" s="102"/>
      <c r="J8" s="102"/>
      <c r="K8" s="104"/>
      <c r="L8" s="175">
        <f>1+L6</f>
        <v>3</v>
      </c>
      <c r="M8" s="73">
        <v>1</v>
      </c>
      <c r="N8" s="73">
        <v>5</v>
      </c>
      <c r="O8" s="84" t="s">
        <v>22</v>
      </c>
      <c r="P8" s="85"/>
    </row>
    <row r="9" spans="1:16" ht="13.5" customHeight="1">
      <c r="A9" s="175"/>
      <c r="B9" s="73">
        <v>2</v>
      </c>
      <c r="C9" s="73">
        <v>6</v>
      </c>
      <c r="D9" s="12" t="s">
        <v>90</v>
      </c>
      <c r="E9" s="84" t="s">
        <v>23</v>
      </c>
      <c r="F9" s="102"/>
      <c r="G9" s="102"/>
      <c r="H9" s="103"/>
      <c r="I9" s="102"/>
      <c r="J9" s="102"/>
      <c r="K9" s="104"/>
      <c r="L9" s="175"/>
      <c r="M9" s="73">
        <v>2</v>
      </c>
      <c r="N9" s="73">
        <v>6</v>
      </c>
      <c r="O9" s="84" t="s">
        <v>23</v>
      </c>
      <c r="P9" s="85"/>
    </row>
    <row r="10" spans="1:16" ht="13.5" customHeight="1">
      <c r="A10" s="175">
        <f>1+A8</f>
        <v>4</v>
      </c>
      <c r="B10" s="73">
        <v>1</v>
      </c>
      <c r="C10" s="73">
        <v>7</v>
      </c>
      <c r="D10" s="12" t="s">
        <v>64</v>
      </c>
      <c r="E10" s="84" t="s">
        <v>24</v>
      </c>
      <c r="F10" s="102"/>
      <c r="G10" s="102"/>
      <c r="H10" s="103"/>
      <c r="I10" s="102"/>
      <c r="J10" s="102"/>
      <c r="K10" s="104"/>
      <c r="L10" s="175">
        <f>1+L8</f>
        <v>4</v>
      </c>
      <c r="M10" s="73">
        <v>1</v>
      </c>
      <c r="N10" s="73">
        <v>7</v>
      </c>
      <c r="O10" s="84" t="s">
        <v>24</v>
      </c>
      <c r="P10" s="85"/>
    </row>
    <row r="11" spans="1:16" ht="13.5" customHeight="1" thickBot="1">
      <c r="A11" s="175"/>
      <c r="B11" s="73">
        <v>2</v>
      </c>
      <c r="C11" s="73">
        <v>8</v>
      </c>
      <c r="D11" s="12" t="s">
        <v>75</v>
      </c>
      <c r="E11" s="84" t="s">
        <v>18</v>
      </c>
      <c r="F11" s="102"/>
      <c r="G11" s="102"/>
      <c r="H11" s="103"/>
      <c r="I11" s="102"/>
      <c r="J11" s="102"/>
      <c r="K11" s="104"/>
      <c r="L11" s="182"/>
      <c r="M11" s="74">
        <v>2</v>
      </c>
      <c r="N11" s="74">
        <v>8</v>
      </c>
      <c r="O11" s="86"/>
      <c r="P11" s="87"/>
    </row>
    <row r="12" spans="1:11" ht="12.75" customHeight="1">
      <c r="A12" s="175">
        <f>1+A10</f>
        <v>5</v>
      </c>
      <c r="B12" s="73">
        <v>1</v>
      </c>
      <c r="C12" s="73">
        <v>9</v>
      </c>
      <c r="D12" s="12" t="s">
        <v>106</v>
      </c>
      <c r="E12" s="84" t="s">
        <v>19</v>
      </c>
      <c r="F12" s="102"/>
      <c r="G12" s="102"/>
      <c r="H12" s="103"/>
      <c r="I12" s="102"/>
      <c r="J12" s="102"/>
      <c r="K12" s="104"/>
    </row>
    <row r="13" spans="1:11" ht="13.5" customHeight="1">
      <c r="A13" s="175"/>
      <c r="B13" s="73">
        <v>2</v>
      </c>
      <c r="C13" s="73">
        <v>10</v>
      </c>
      <c r="D13" s="12" t="s">
        <v>82</v>
      </c>
      <c r="E13" s="84" t="s">
        <v>20</v>
      </c>
      <c r="F13" s="102"/>
      <c r="G13" s="102"/>
      <c r="H13" s="103"/>
      <c r="I13" s="102"/>
      <c r="J13" s="102"/>
      <c r="K13" s="104"/>
    </row>
    <row r="14" spans="1:11" ht="12.75" customHeight="1">
      <c r="A14" s="175">
        <f>1+A12</f>
        <v>6</v>
      </c>
      <c r="B14" s="73">
        <v>1</v>
      </c>
      <c r="C14" s="73">
        <v>11</v>
      </c>
      <c r="D14" s="12" t="s">
        <v>57</v>
      </c>
      <c r="E14" s="84" t="s">
        <v>21</v>
      </c>
      <c r="F14" s="102"/>
      <c r="G14" s="102"/>
      <c r="H14" s="103"/>
      <c r="I14" s="102"/>
      <c r="J14" s="102"/>
      <c r="K14" s="104"/>
    </row>
    <row r="15" spans="1:11" ht="13.5" customHeight="1">
      <c r="A15" s="175"/>
      <c r="B15" s="73">
        <v>2</v>
      </c>
      <c r="C15" s="73">
        <v>12</v>
      </c>
      <c r="D15" s="12" t="s">
        <v>99</v>
      </c>
      <c r="E15" s="84" t="s">
        <v>22</v>
      </c>
      <c r="F15" s="102"/>
      <c r="G15" s="102"/>
      <c r="H15" s="103"/>
      <c r="I15" s="102"/>
      <c r="J15" s="102"/>
      <c r="K15" s="104"/>
    </row>
    <row r="16" spans="1:11" ht="12.75" customHeight="1">
      <c r="A16" s="175">
        <f>1+A14</f>
        <v>7</v>
      </c>
      <c r="B16" s="73">
        <v>1</v>
      </c>
      <c r="C16" s="73">
        <v>13</v>
      </c>
      <c r="D16" s="12" t="s">
        <v>91</v>
      </c>
      <c r="E16" s="84" t="s">
        <v>23</v>
      </c>
      <c r="F16" s="102"/>
      <c r="G16" s="102"/>
      <c r="H16" s="103"/>
      <c r="I16" s="102"/>
      <c r="J16" s="102"/>
      <c r="K16" s="104"/>
    </row>
    <row r="17" spans="1:11" ht="13.5" customHeight="1">
      <c r="A17" s="175"/>
      <c r="B17" s="73">
        <v>2</v>
      </c>
      <c r="C17" s="73">
        <v>14</v>
      </c>
      <c r="D17" s="12" t="s">
        <v>65</v>
      </c>
      <c r="E17" s="84" t="s">
        <v>24</v>
      </c>
      <c r="F17" s="102"/>
      <c r="G17" s="102"/>
      <c r="H17" s="103"/>
      <c r="I17" s="102"/>
      <c r="J17" s="102"/>
      <c r="K17" s="104"/>
    </row>
    <row r="18" spans="1:11" ht="12.75" customHeight="1">
      <c r="A18" s="175">
        <f>1+A16</f>
        <v>8</v>
      </c>
      <c r="B18" s="73">
        <v>1</v>
      </c>
      <c r="C18" s="73">
        <v>15</v>
      </c>
      <c r="D18" s="13" t="s">
        <v>76</v>
      </c>
      <c r="E18" s="84" t="s">
        <v>18</v>
      </c>
      <c r="F18" s="102"/>
      <c r="G18" s="102"/>
      <c r="H18" s="103"/>
      <c r="I18" s="102"/>
      <c r="J18" s="102"/>
      <c r="K18" s="104"/>
    </row>
    <row r="19" spans="1:11" ht="13.5" customHeight="1">
      <c r="A19" s="175"/>
      <c r="B19" s="73">
        <v>2</v>
      </c>
      <c r="C19" s="73">
        <v>16</v>
      </c>
      <c r="D19" s="12" t="s">
        <v>107</v>
      </c>
      <c r="E19" s="84" t="s">
        <v>19</v>
      </c>
      <c r="F19" s="102"/>
      <c r="G19" s="102"/>
      <c r="H19" s="103"/>
      <c r="I19" s="102"/>
      <c r="J19" s="102"/>
      <c r="K19" s="104"/>
    </row>
    <row r="20" spans="1:11" ht="12.75" customHeight="1">
      <c r="A20" s="175">
        <f>1+A18</f>
        <v>9</v>
      </c>
      <c r="B20" s="73">
        <v>1</v>
      </c>
      <c r="C20" s="73">
        <v>17</v>
      </c>
      <c r="D20" s="12" t="s">
        <v>83</v>
      </c>
      <c r="E20" s="84" t="s">
        <v>20</v>
      </c>
      <c r="F20" s="102"/>
      <c r="G20" s="102"/>
      <c r="H20" s="103"/>
      <c r="I20" s="102"/>
      <c r="J20" s="102"/>
      <c r="K20" s="104"/>
    </row>
    <row r="21" spans="1:11" ht="13.5" customHeight="1">
      <c r="A21" s="175"/>
      <c r="B21" s="73">
        <v>2</v>
      </c>
      <c r="C21" s="73">
        <v>18</v>
      </c>
      <c r="D21" s="12" t="s">
        <v>58</v>
      </c>
      <c r="E21" s="84" t="s">
        <v>21</v>
      </c>
      <c r="F21" s="102"/>
      <c r="G21" s="102"/>
      <c r="H21" s="103"/>
      <c r="I21" s="102"/>
      <c r="J21" s="102"/>
      <c r="K21" s="104"/>
    </row>
    <row r="22" spans="1:11" ht="12.75" customHeight="1">
      <c r="A22" s="175">
        <f>1+A20</f>
        <v>10</v>
      </c>
      <c r="B22" s="73">
        <v>1</v>
      </c>
      <c r="C22" s="73">
        <v>19</v>
      </c>
      <c r="D22" s="152" t="s">
        <v>100</v>
      </c>
      <c r="E22" s="84" t="s">
        <v>22</v>
      </c>
      <c r="F22" s="102"/>
      <c r="G22" s="102"/>
      <c r="H22" s="103"/>
      <c r="I22" s="102"/>
      <c r="J22" s="102"/>
      <c r="K22" s="104"/>
    </row>
    <row r="23" spans="1:11" ht="13.5" customHeight="1">
      <c r="A23" s="175"/>
      <c r="B23" s="73">
        <v>2</v>
      </c>
      <c r="C23" s="73">
        <v>20</v>
      </c>
      <c r="D23" s="13" t="s">
        <v>92</v>
      </c>
      <c r="E23" s="84" t="s">
        <v>23</v>
      </c>
      <c r="F23" s="102"/>
      <c r="G23" s="102"/>
      <c r="H23" s="103"/>
      <c r="I23" s="102"/>
      <c r="J23" s="102"/>
      <c r="K23" s="104"/>
    </row>
    <row r="24" spans="1:11" ht="12.75" customHeight="1">
      <c r="A24" s="175">
        <f>1+A22</f>
        <v>11</v>
      </c>
      <c r="B24" s="73">
        <v>1</v>
      </c>
      <c r="C24" s="73">
        <v>21</v>
      </c>
      <c r="D24" s="12" t="s">
        <v>66</v>
      </c>
      <c r="E24" s="84" t="s">
        <v>24</v>
      </c>
      <c r="F24" s="102"/>
      <c r="G24" s="102"/>
      <c r="H24" s="103"/>
      <c r="I24" s="102"/>
      <c r="J24" s="102"/>
      <c r="K24" s="104"/>
    </row>
    <row r="25" spans="1:11" ht="13.5" customHeight="1">
      <c r="A25" s="175"/>
      <c r="B25" s="73">
        <v>2</v>
      </c>
      <c r="C25" s="73">
        <v>22</v>
      </c>
      <c r="D25" s="152" t="s">
        <v>77</v>
      </c>
      <c r="E25" s="84" t="s">
        <v>18</v>
      </c>
      <c r="F25" s="102"/>
      <c r="G25" s="102"/>
      <c r="H25" s="103"/>
      <c r="I25" s="102"/>
      <c r="J25" s="102"/>
      <c r="K25" s="104"/>
    </row>
    <row r="26" spans="1:11" ht="12.75" customHeight="1">
      <c r="A26" s="175">
        <f>1+A24</f>
        <v>12</v>
      </c>
      <c r="B26" s="73">
        <v>1</v>
      </c>
      <c r="C26" s="73">
        <v>23</v>
      </c>
      <c r="D26" s="12" t="s">
        <v>108</v>
      </c>
      <c r="E26" s="84" t="s">
        <v>19</v>
      </c>
      <c r="F26" s="102"/>
      <c r="G26" s="102"/>
      <c r="H26" s="103"/>
      <c r="I26" s="102"/>
      <c r="J26" s="102"/>
      <c r="K26" s="104"/>
    </row>
    <row r="27" spans="1:11" ht="13.5" customHeight="1">
      <c r="A27" s="175"/>
      <c r="B27" s="73">
        <v>2</v>
      </c>
      <c r="C27" s="73">
        <v>24</v>
      </c>
      <c r="D27" s="152" t="s">
        <v>84</v>
      </c>
      <c r="E27" s="84" t="s">
        <v>20</v>
      </c>
      <c r="F27" s="102"/>
      <c r="G27" s="102"/>
      <c r="H27" s="103"/>
      <c r="I27" s="102"/>
      <c r="J27" s="102"/>
      <c r="K27" s="104"/>
    </row>
    <row r="28" spans="1:11" ht="12.75" customHeight="1">
      <c r="A28" s="175">
        <f>1+A26</f>
        <v>13</v>
      </c>
      <c r="B28" s="73">
        <v>1</v>
      </c>
      <c r="C28" s="73">
        <v>25</v>
      </c>
      <c r="D28" s="152" t="s">
        <v>59</v>
      </c>
      <c r="E28" s="84" t="s">
        <v>21</v>
      </c>
      <c r="F28" s="102"/>
      <c r="G28" s="102"/>
      <c r="H28" s="103"/>
      <c r="I28" s="102"/>
      <c r="J28" s="102"/>
      <c r="K28" s="104"/>
    </row>
    <row r="29" spans="1:11" ht="13.5" customHeight="1">
      <c r="A29" s="175"/>
      <c r="B29" s="73">
        <v>2</v>
      </c>
      <c r="C29" s="73">
        <v>26</v>
      </c>
      <c r="D29" s="152" t="s">
        <v>101</v>
      </c>
      <c r="E29" s="84" t="s">
        <v>22</v>
      </c>
      <c r="F29" s="102"/>
      <c r="G29" s="102"/>
      <c r="H29" s="103"/>
      <c r="I29" s="102"/>
      <c r="J29" s="102"/>
      <c r="K29" s="104"/>
    </row>
    <row r="30" spans="1:11" ht="12.75" customHeight="1">
      <c r="A30" s="175">
        <f>1+A28</f>
        <v>14</v>
      </c>
      <c r="B30" s="73">
        <v>1</v>
      </c>
      <c r="C30" s="73">
        <v>27</v>
      </c>
      <c r="D30" s="152" t="s">
        <v>93</v>
      </c>
      <c r="E30" s="84" t="s">
        <v>23</v>
      </c>
      <c r="F30" s="102"/>
      <c r="G30" s="102"/>
      <c r="H30" s="103"/>
      <c r="I30" s="102"/>
      <c r="J30" s="102"/>
      <c r="K30" s="104"/>
    </row>
    <row r="31" spans="1:11" ht="13.5" customHeight="1">
      <c r="A31" s="175"/>
      <c r="B31" s="73">
        <v>2</v>
      </c>
      <c r="C31" s="73">
        <v>28</v>
      </c>
      <c r="D31" s="12" t="s">
        <v>67</v>
      </c>
      <c r="E31" s="84" t="s">
        <v>24</v>
      </c>
      <c r="F31" s="102"/>
      <c r="G31" s="102"/>
      <c r="H31" s="103"/>
      <c r="I31" s="102"/>
      <c r="J31" s="102"/>
      <c r="K31" s="104"/>
    </row>
    <row r="32" spans="1:11" ht="12.75" customHeight="1">
      <c r="A32" s="175">
        <f>1+A30</f>
        <v>15</v>
      </c>
      <c r="B32" s="73">
        <v>1</v>
      </c>
      <c r="C32" s="73">
        <v>29</v>
      </c>
      <c r="D32" s="12" t="s">
        <v>78</v>
      </c>
      <c r="E32" s="84" t="s">
        <v>18</v>
      </c>
      <c r="F32" s="102"/>
      <c r="G32" s="102"/>
      <c r="H32" s="103"/>
      <c r="I32" s="102"/>
      <c r="J32" s="102"/>
      <c r="K32" s="104"/>
    </row>
    <row r="33" spans="1:11" ht="13.5" customHeight="1">
      <c r="A33" s="175"/>
      <c r="B33" s="73">
        <v>2</v>
      </c>
      <c r="C33" s="73">
        <v>30</v>
      </c>
      <c r="D33" s="12" t="s">
        <v>109</v>
      </c>
      <c r="E33" s="84" t="s">
        <v>19</v>
      </c>
      <c r="F33" s="102"/>
      <c r="G33" s="102"/>
      <c r="H33" s="103"/>
      <c r="I33" s="102"/>
      <c r="J33" s="102"/>
      <c r="K33" s="104"/>
    </row>
    <row r="34" spans="1:11" ht="12.75" customHeight="1">
      <c r="A34" s="175">
        <f>1+A32</f>
        <v>16</v>
      </c>
      <c r="B34" s="73">
        <v>1</v>
      </c>
      <c r="C34" s="73">
        <v>31</v>
      </c>
      <c r="D34" s="12" t="s">
        <v>85</v>
      </c>
      <c r="E34" s="84" t="s">
        <v>20</v>
      </c>
      <c r="F34" s="102"/>
      <c r="G34" s="102"/>
      <c r="H34" s="103"/>
      <c r="I34" s="102"/>
      <c r="J34" s="102"/>
      <c r="K34" s="104"/>
    </row>
    <row r="35" spans="1:11" ht="13.5" customHeight="1">
      <c r="A35" s="175"/>
      <c r="B35" s="73">
        <v>2</v>
      </c>
      <c r="C35" s="73">
        <v>32</v>
      </c>
      <c r="D35" s="12" t="s">
        <v>60</v>
      </c>
      <c r="E35" s="84" t="s">
        <v>21</v>
      </c>
      <c r="F35" s="102"/>
      <c r="G35" s="102"/>
      <c r="H35" s="103"/>
      <c r="I35" s="102"/>
      <c r="J35" s="102"/>
      <c r="K35" s="104"/>
    </row>
    <row r="36" spans="1:11" ht="12.75" customHeight="1">
      <c r="A36" s="175">
        <f>1+A34</f>
        <v>17</v>
      </c>
      <c r="B36" s="73">
        <v>1</v>
      </c>
      <c r="C36" s="73">
        <v>33</v>
      </c>
      <c r="D36" s="12" t="s">
        <v>116</v>
      </c>
      <c r="E36" s="84" t="s">
        <v>22</v>
      </c>
      <c r="F36" s="102"/>
      <c r="G36" s="102"/>
      <c r="H36" s="103"/>
      <c r="I36" s="102"/>
      <c r="J36" s="102"/>
      <c r="K36" s="104"/>
    </row>
    <row r="37" spans="1:11" ht="13.5" customHeight="1">
      <c r="A37" s="175"/>
      <c r="B37" s="73">
        <v>2</v>
      </c>
      <c r="C37" s="73">
        <v>34</v>
      </c>
      <c r="D37" s="13" t="s">
        <v>94</v>
      </c>
      <c r="E37" s="84" t="s">
        <v>23</v>
      </c>
      <c r="F37" s="102"/>
      <c r="G37" s="102"/>
      <c r="H37" s="103"/>
      <c r="I37" s="102"/>
      <c r="J37" s="102"/>
      <c r="K37" s="104"/>
    </row>
    <row r="38" spans="1:11" ht="12.75" customHeight="1">
      <c r="A38" s="175">
        <f>1+A36</f>
        <v>18</v>
      </c>
      <c r="B38" s="73">
        <v>1</v>
      </c>
      <c r="C38" s="73">
        <v>35</v>
      </c>
      <c r="D38" s="12" t="s">
        <v>68</v>
      </c>
      <c r="E38" s="84" t="s">
        <v>24</v>
      </c>
      <c r="F38" s="102"/>
      <c r="G38" s="102"/>
      <c r="H38" s="103"/>
      <c r="I38" s="102"/>
      <c r="J38" s="102"/>
      <c r="K38" s="104"/>
    </row>
    <row r="39" spans="1:11" ht="13.5" customHeight="1">
      <c r="A39" s="175"/>
      <c r="B39" s="73">
        <v>2</v>
      </c>
      <c r="C39" s="73">
        <v>36</v>
      </c>
      <c r="D39" s="12" t="s">
        <v>79</v>
      </c>
      <c r="E39" s="84" t="s">
        <v>18</v>
      </c>
      <c r="F39" s="102"/>
      <c r="G39" s="102"/>
      <c r="H39" s="103"/>
      <c r="I39" s="102"/>
      <c r="J39" s="102"/>
      <c r="K39" s="104"/>
    </row>
    <row r="40" spans="1:11" ht="12.75" customHeight="1">
      <c r="A40" s="175">
        <f>1+A38</f>
        <v>19</v>
      </c>
      <c r="B40" s="73">
        <v>1</v>
      </c>
      <c r="C40" s="73">
        <v>37</v>
      </c>
      <c r="D40" s="12" t="s">
        <v>110</v>
      </c>
      <c r="E40" s="84" t="s">
        <v>19</v>
      </c>
      <c r="F40" s="102"/>
      <c r="G40" s="102"/>
      <c r="H40" s="103"/>
      <c r="I40" s="102"/>
      <c r="J40" s="102"/>
      <c r="K40" s="104"/>
    </row>
    <row r="41" spans="1:11" ht="13.5" customHeight="1">
      <c r="A41" s="175"/>
      <c r="B41" s="73">
        <v>2</v>
      </c>
      <c r="C41" s="73">
        <v>38</v>
      </c>
      <c r="D41" s="13" t="s">
        <v>86</v>
      </c>
      <c r="E41" s="84" t="s">
        <v>20</v>
      </c>
      <c r="F41" s="102"/>
      <c r="G41" s="102"/>
      <c r="H41" s="103"/>
      <c r="I41" s="102"/>
      <c r="J41" s="102"/>
      <c r="K41" s="104"/>
    </row>
    <row r="42" spans="1:11" ht="12.75" customHeight="1">
      <c r="A42" s="175">
        <f>1+A40</f>
        <v>20</v>
      </c>
      <c r="B42" s="73">
        <v>1</v>
      </c>
      <c r="C42" s="73">
        <v>39</v>
      </c>
      <c r="D42" s="12" t="s">
        <v>61</v>
      </c>
      <c r="E42" s="84" t="s">
        <v>21</v>
      </c>
      <c r="F42" s="102"/>
      <c r="G42" s="102"/>
      <c r="H42" s="103"/>
      <c r="I42" s="102"/>
      <c r="J42" s="102"/>
      <c r="K42" s="104"/>
    </row>
    <row r="43" spans="1:11" ht="13.5" customHeight="1">
      <c r="A43" s="175"/>
      <c r="B43" s="73">
        <v>2</v>
      </c>
      <c r="C43" s="73">
        <v>40</v>
      </c>
      <c r="D43" s="12" t="s">
        <v>102</v>
      </c>
      <c r="E43" s="84" t="s">
        <v>22</v>
      </c>
      <c r="F43" s="102"/>
      <c r="G43" s="102"/>
      <c r="H43" s="103"/>
      <c r="I43" s="102"/>
      <c r="J43" s="102"/>
      <c r="K43" s="104"/>
    </row>
    <row r="44" spans="1:11" ht="12.75" customHeight="1">
      <c r="A44" s="175">
        <f>1+A42</f>
        <v>21</v>
      </c>
      <c r="B44" s="73">
        <v>1</v>
      </c>
      <c r="C44" s="73">
        <v>41</v>
      </c>
      <c r="D44" s="12" t="s">
        <v>95</v>
      </c>
      <c r="E44" s="84" t="s">
        <v>23</v>
      </c>
      <c r="F44" s="102"/>
      <c r="G44" s="102"/>
      <c r="H44" s="103"/>
      <c r="I44" s="102"/>
      <c r="J44" s="102"/>
      <c r="K44" s="104"/>
    </row>
    <row r="45" spans="1:11" ht="13.5" customHeight="1">
      <c r="A45" s="175"/>
      <c r="B45" s="73">
        <v>2</v>
      </c>
      <c r="C45" s="73">
        <v>42</v>
      </c>
      <c r="D45" s="12" t="s">
        <v>69</v>
      </c>
      <c r="E45" s="84" t="s">
        <v>24</v>
      </c>
      <c r="F45" s="102"/>
      <c r="G45" s="102"/>
      <c r="H45" s="103"/>
      <c r="I45" s="102"/>
      <c r="J45" s="102"/>
      <c r="K45" s="104"/>
    </row>
    <row r="46" spans="1:11" ht="12.75" customHeight="1">
      <c r="A46" s="175">
        <f>1+A44</f>
        <v>22</v>
      </c>
      <c r="B46" s="73">
        <v>1</v>
      </c>
      <c r="C46" s="73">
        <v>43</v>
      </c>
      <c r="D46" s="12" t="s">
        <v>80</v>
      </c>
      <c r="E46" s="84" t="s">
        <v>18</v>
      </c>
      <c r="F46" s="102"/>
      <c r="G46" s="102"/>
      <c r="H46" s="103"/>
      <c r="I46" s="102"/>
      <c r="J46" s="102"/>
      <c r="K46" s="104"/>
    </row>
    <row r="47" spans="1:11" ht="13.5" customHeight="1">
      <c r="A47" s="175"/>
      <c r="B47" s="73">
        <v>2</v>
      </c>
      <c r="C47" s="73">
        <v>44</v>
      </c>
      <c r="D47" s="12" t="s">
        <v>111</v>
      </c>
      <c r="E47" s="84" t="s">
        <v>19</v>
      </c>
      <c r="F47" s="102"/>
      <c r="G47" s="102"/>
      <c r="H47" s="103"/>
      <c r="I47" s="102"/>
      <c r="J47" s="102"/>
      <c r="K47" s="104"/>
    </row>
    <row r="48" spans="1:11" ht="12.75" customHeight="1">
      <c r="A48" s="175">
        <f>1+A46</f>
        <v>23</v>
      </c>
      <c r="B48" s="73">
        <v>1</v>
      </c>
      <c r="C48" s="73">
        <v>45</v>
      </c>
      <c r="D48" s="13" t="s">
        <v>87</v>
      </c>
      <c r="E48" s="84" t="s">
        <v>20</v>
      </c>
      <c r="F48" s="102"/>
      <c r="G48" s="102"/>
      <c r="H48" s="103"/>
      <c r="I48" s="102"/>
      <c r="J48" s="102"/>
      <c r="K48" s="104"/>
    </row>
    <row r="49" spans="1:11" ht="13.5" customHeight="1">
      <c r="A49" s="175"/>
      <c r="B49" s="73">
        <v>2</v>
      </c>
      <c r="C49" s="73">
        <v>46</v>
      </c>
      <c r="D49" s="12" t="s">
        <v>62</v>
      </c>
      <c r="E49" s="84" t="s">
        <v>21</v>
      </c>
      <c r="F49" s="102"/>
      <c r="G49" s="102"/>
      <c r="H49" s="103"/>
      <c r="I49" s="102"/>
      <c r="J49" s="102"/>
      <c r="K49" s="104"/>
    </row>
    <row r="50" spans="1:11" ht="12.75" customHeight="1">
      <c r="A50" s="175">
        <f>1+A48</f>
        <v>24</v>
      </c>
      <c r="B50" s="73">
        <v>1</v>
      </c>
      <c r="C50" s="73">
        <v>47</v>
      </c>
      <c r="D50" s="12" t="s">
        <v>103</v>
      </c>
      <c r="E50" s="84" t="s">
        <v>22</v>
      </c>
      <c r="F50" s="102"/>
      <c r="G50" s="102"/>
      <c r="H50" s="103"/>
      <c r="I50" s="102"/>
      <c r="J50" s="102"/>
      <c r="K50" s="104"/>
    </row>
    <row r="51" spans="1:11" ht="13.5" customHeight="1" thickBot="1">
      <c r="A51" s="175"/>
      <c r="B51" s="73">
        <v>2</v>
      </c>
      <c r="C51" s="73">
        <v>48</v>
      </c>
      <c r="D51" s="12" t="s">
        <v>96</v>
      </c>
      <c r="E51" s="84" t="s">
        <v>23</v>
      </c>
      <c r="F51" s="102"/>
      <c r="G51" s="102"/>
      <c r="H51" s="103"/>
      <c r="I51" s="102"/>
      <c r="J51" s="102"/>
      <c r="K51" s="104"/>
    </row>
    <row r="52" spans="1:16" ht="12.75" customHeight="1">
      <c r="A52" s="175">
        <f>1+A50</f>
        <v>25</v>
      </c>
      <c r="B52" s="73">
        <v>1</v>
      </c>
      <c r="C52" s="73">
        <v>49</v>
      </c>
      <c r="D52" s="12" t="s">
        <v>70</v>
      </c>
      <c r="E52" s="84" t="s">
        <v>24</v>
      </c>
      <c r="F52" s="102"/>
      <c r="G52" s="102"/>
      <c r="H52" s="103"/>
      <c r="I52" s="102"/>
      <c r="J52" s="102"/>
      <c r="K52" s="104"/>
      <c r="L52" s="176" t="s">
        <v>33</v>
      </c>
      <c r="M52" s="177"/>
      <c r="N52" s="177"/>
      <c r="O52" s="177"/>
      <c r="P52" s="178"/>
    </row>
    <row r="53" spans="1:16" ht="13.5" customHeight="1" thickBot="1">
      <c r="A53" s="175"/>
      <c r="B53" s="73">
        <v>2</v>
      </c>
      <c r="C53" s="73">
        <v>50</v>
      </c>
      <c r="D53" s="12" t="s">
        <v>117</v>
      </c>
      <c r="E53" s="84" t="s">
        <v>18</v>
      </c>
      <c r="F53" s="102"/>
      <c r="G53" s="102"/>
      <c r="H53" s="103"/>
      <c r="I53" s="102"/>
      <c r="J53" s="102"/>
      <c r="K53" s="104"/>
      <c r="L53" s="179"/>
      <c r="M53" s="180"/>
      <c r="N53" s="180"/>
      <c r="O53" s="180"/>
      <c r="P53" s="181"/>
    </row>
    <row r="54" spans="1:16" ht="12.75" customHeight="1" thickBot="1">
      <c r="A54" s="175">
        <f>1+A52</f>
        <v>26</v>
      </c>
      <c r="B54" s="73">
        <v>1</v>
      </c>
      <c r="C54" s="73">
        <v>51</v>
      </c>
      <c r="D54" s="12" t="s">
        <v>112</v>
      </c>
      <c r="E54" s="84" t="s">
        <v>19</v>
      </c>
      <c r="F54" s="102"/>
      <c r="G54" s="102"/>
      <c r="H54" s="103"/>
      <c r="I54" s="102"/>
      <c r="J54" s="102"/>
      <c r="K54" s="104"/>
      <c r="L54" s="79" t="s">
        <v>26</v>
      </c>
      <c r="M54" s="80" t="s">
        <v>25</v>
      </c>
      <c r="N54" s="81" t="s">
        <v>11</v>
      </c>
      <c r="O54" s="81" t="s">
        <v>2</v>
      </c>
      <c r="P54" s="81" t="s">
        <v>32</v>
      </c>
    </row>
    <row r="55" spans="1:16" ht="13.5" customHeight="1">
      <c r="A55" s="175"/>
      <c r="B55" s="73">
        <v>2</v>
      </c>
      <c r="C55" s="73">
        <v>52</v>
      </c>
      <c r="D55" s="13" t="s">
        <v>88</v>
      </c>
      <c r="E55" s="84" t="s">
        <v>20</v>
      </c>
      <c r="F55" s="102"/>
      <c r="G55" s="102"/>
      <c r="H55" s="103"/>
      <c r="I55" s="102"/>
      <c r="J55" s="102"/>
      <c r="K55" s="104"/>
      <c r="L55" s="174">
        <v>1</v>
      </c>
      <c r="M55" s="72">
        <v>2</v>
      </c>
      <c r="N55" s="72">
        <v>1</v>
      </c>
      <c r="O55" s="96" t="s">
        <v>18</v>
      </c>
      <c r="P55" s="100"/>
    </row>
    <row r="56" spans="1:16" ht="12.75" customHeight="1">
      <c r="A56" s="175">
        <f>1+A54</f>
        <v>27</v>
      </c>
      <c r="B56" s="73">
        <v>1</v>
      </c>
      <c r="C56" s="73">
        <v>53</v>
      </c>
      <c r="D56" s="12" t="s">
        <v>63</v>
      </c>
      <c r="E56" s="84" t="s">
        <v>21</v>
      </c>
      <c r="F56" s="102"/>
      <c r="G56" s="102"/>
      <c r="H56" s="103"/>
      <c r="I56" s="102"/>
      <c r="J56" s="102"/>
      <c r="K56" s="104"/>
      <c r="L56" s="175"/>
      <c r="M56" s="73">
        <v>1</v>
      </c>
      <c r="N56" s="73">
        <v>2</v>
      </c>
      <c r="O56" s="101" t="s">
        <v>19</v>
      </c>
      <c r="P56" s="105"/>
    </row>
    <row r="57" spans="1:16" ht="13.5" customHeight="1">
      <c r="A57" s="175"/>
      <c r="B57" s="73">
        <v>2</v>
      </c>
      <c r="C57" s="73">
        <v>54</v>
      </c>
      <c r="D57" s="12" t="s">
        <v>104</v>
      </c>
      <c r="E57" s="84" t="s">
        <v>22</v>
      </c>
      <c r="F57" s="102"/>
      <c r="G57" s="102"/>
      <c r="H57" s="103"/>
      <c r="I57" s="102"/>
      <c r="J57" s="102"/>
      <c r="K57" s="104"/>
      <c r="L57" s="175">
        <f>1+L55</f>
        <v>2</v>
      </c>
      <c r="M57" s="73">
        <v>2</v>
      </c>
      <c r="N57" s="73">
        <v>3</v>
      </c>
      <c r="O57" s="101" t="s">
        <v>20</v>
      </c>
      <c r="P57" s="105"/>
    </row>
    <row r="58" spans="1:16" ht="12.75" customHeight="1">
      <c r="A58" s="175">
        <f>1+A56</f>
        <v>28</v>
      </c>
      <c r="B58" s="73">
        <v>1</v>
      </c>
      <c r="C58" s="73">
        <v>55</v>
      </c>
      <c r="D58" s="12" t="s">
        <v>97</v>
      </c>
      <c r="E58" s="84" t="s">
        <v>23</v>
      </c>
      <c r="F58" s="102"/>
      <c r="G58" s="102"/>
      <c r="H58" s="103"/>
      <c r="I58" s="102"/>
      <c r="J58" s="102"/>
      <c r="K58" s="104"/>
      <c r="L58" s="175"/>
      <c r="M58" s="73">
        <v>1</v>
      </c>
      <c r="N58" s="73">
        <v>4</v>
      </c>
      <c r="O58" s="101" t="s">
        <v>21</v>
      </c>
      <c r="P58" s="105"/>
    </row>
    <row r="59" spans="1:16" ht="13.5" customHeight="1">
      <c r="A59" s="175"/>
      <c r="B59" s="73">
        <v>2</v>
      </c>
      <c r="C59" s="73">
        <v>56</v>
      </c>
      <c r="D59" s="12" t="s">
        <v>71</v>
      </c>
      <c r="E59" s="84" t="s">
        <v>24</v>
      </c>
      <c r="F59" s="102"/>
      <c r="G59" s="102"/>
      <c r="H59" s="103"/>
      <c r="I59" s="102"/>
      <c r="J59" s="102"/>
      <c r="K59" s="104"/>
      <c r="L59" s="175">
        <f>1+L57</f>
        <v>3</v>
      </c>
      <c r="M59" s="73">
        <v>2</v>
      </c>
      <c r="N59" s="73">
        <v>5</v>
      </c>
      <c r="O59" s="101" t="s">
        <v>22</v>
      </c>
      <c r="P59" s="105"/>
    </row>
    <row r="60" spans="1:16" ht="12.75" customHeight="1">
      <c r="A60" s="175">
        <f>1+A58</f>
        <v>29</v>
      </c>
      <c r="B60" s="73">
        <v>1</v>
      </c>
      <c r="C60" s="73">
        <v>57</v>
      </c>
      <c r="D60" s="12" t="s">
        <v>113</v>
      </c>
      <c r="E60" s="84" t="s">
        <v>18</v>
      </c>
      <c r="F60" s="102"/>
      <c r="G60" s="102"/>
      <c r="H60" s="103"/>
      <c r="I60" s="102"/>
      <c r="J60" s="102"/>
      <c r="K60" s="104"/>
      <c r="L60" s="175"/>
      <c r="M60" s="73">
        <v>1</v>
      </c>
      <c r="N60" s="73">
        <v>6</v>
      </c>
      <c r="O60" s="101" t="s">
        <v>23</v>
      </c>
      <c r="P60" s="105"/>
    </row>
    <row r="61" spans="1:16" ht="13.5" customHeight="1">
      <c r="A61" s="175"/>
      <c r="B61" s="73">
        <v>2</v>
      </c>
      <c r="C61" s="73">
        <v>58</v>
      </c>
      <c r="D61" s="12"/>
      <c r="E61" s="84" t="s">
        <v>19</v>
      </c>
      <c r="F61" s="102"/>
      <c r="G61" s="102"/>
      <c r="H61" s="103"/>
      <c r="I61" s="102"/>
      <c r="J61" s="102"/>
      <c r="K61" s="104"/>
      <c r="L61" s="175">
        <f>1+L59</f>
        <v>4</v>
      </c>
      <c r="M61" s="73">
        <v>2</v>
      </c>
      <c r="N61" s="73">
        <v>7</v>
      </c>
      <c r="O61" s="101" t="s">
        <v>24</v>
      </c>
      <c r="P61" s="105"/>
    </row>
    <row r="62" spans="1:16" ht="12.75" customHeight="1" thickBot="1">
      <c r="A62" s="175">
        <f>1+A60</f>
        <v>30</v>
      </c>
      <c r="B62" s="73">
        <v>1</v>
      </c>
      <c r="C62" s="73">
        <v>59</v>
      </c>
      <c r="D62" s="12" t="s">
        <v>89</v>
      </c>
      <c r="E62" s="84" t="s">
        <v>20</v>
      </c>
      <c r="F62" s="102"/>
      <c r="G62" s="102"/>
      <c r="H62" s="103"/>
      <c r="I62" s="102"/>
      <c r="J62" s="102"/>
      <c r="K62" s="104"/>
      <c r="L62" s="182"/>
      <c r="M62" s="70">
        <v>1</v>
      </c>
      <c r="N62" s="70">
        <v>8</v>
      </c>
      <c r="O62" s="106"/>
      <c r="P62" s="107"/>
    </row>
    <row r="63" spans="1:11" ht="13.5" customHeight="1">
      <c r="A63" s="175"/>
      <c r="B63" s="73">
        <v>2</v>
      </c>
      <c r="C63" s="73">
        <v>60</v>
      </c>
      <c r="D63" s="141" t="s">
        <v>119</v>
      </c>
      <c r="E63" s="84" t="s">
        <v>21</v>
      </c>
      <c r="F63" s="102"/>
      <c r="G63" s="102"/>
      <c r="H63" s="103"/>
      <c r="I63" s="102"/>
      <c r="J63" s="102"/>
      <c r="K63" s="104"/>
    </row>
    <row r="64" spans="1:11" ht="12.75" customHeight="1">
      <c r="A64" s="175">
        <f>1+A62</f>
        <v>31</v>
      </c>
      <c r="B64" s="73">
        <v>1</v>
      </c>
      <c r="C64" s="73">
        <v>61</v>
      </c>
      <c r="D64" s="12"/>
      <c r="E64" s="84" t="s">
        <v>22</v>
      </c>
      <c r="F64" s="102"/>
      <c r="G64" s="102"/>
      <c r="H64" s="103"/>
      <c r="I64" s="102"/>
      <c r="J64" s="102"/>
      <c r="K64" s="104"/>
    </row>
    <row r="65" spans="1:11" ht="13.5" customHeight="1">
      <c r="A65" s="175"/>
      <c r="B65" s="73">
        <v>2</v>
      </c>
      <c r="C65" s="73">
        <v>62</v>
      </c>
      <c r="D65" s="13"/>
      <c r="E65" s="84" t="s">
        <v>23</v>
      </c>
      <c r="F65" s="102"/>
      <c r="G65" s="102"/>
      <c r="H65" s="103"/>
      <c r="I65" s="102"/>
      <c r="J65" s="102"/>
      <c r="K65" s="104"/>
    </row>
    <row r="66" spans="1:11" ht="12.75" customHeight="1">
      <c r="A66" s="175">
        <f>1+A64</f>
        <v>32</v>
      </c>
      <c r="B66" s="73">
        <v>1</v>
      </c>
      <c r="C66" s="73">
        <v>63</v>
      </c>
      <c r="D66" s="12" t="s">
        <v>72</v>
      </c>
      <c r="E66" s="84" t="s">
        <v>24</v>
      </c>
      <c r="F66" s="102"/>
      <c r="G66" s="102"/>
      <c r="H66" s="103"/>
      <c r="I66" s="102"/>
      <c r="J66" s="102"/>
      <c r="K66" s="104"/>
    </row>
    <row r="67" spans="1:11" ht="13.5" customHeight="1">
      <c r="A67" s="175"/>
      <c r="B67" s="73">
        <v>2</v>
      </c>
      <c r="C67" s="73">
        <v>64</v>
      </c>
      <c r="D67" s="12" t="s">
        <v>114</v>
      </c>
      <c r="E67" s="84" t="s">
        <v>18</v>
      </c>
      <c r="F67" s="102"/>
      <c r="G67" s="102"/>
      <c r="H67" s="103"/>
      <c r="I67" s="102"/>
      <c r="J67" s="102"/>
      <c r="K67" s="104"/>
    </row>
    <row r="68" spans="1:11" ht="12.75" customHeight="1">
      <c r="A68" s="175">
        <f>1+A66</f>
        <v>33</v>
      </c>
      <c r="B68" s="73">
        <v>1</v>
      </c>
      <c r="C68" s="73">
        <v>65</v>
      </c>
      <c r="D68" s="12"/>
      <c r="E68" s="84" t="s">
        <v>19</v>
      </c>
      <c r="F68" s="102"/>
      <c r="G68" s="102"/>
      <c r="H68" s="103"/>
      <c r="I68" s="102"/>
      <c r="J68" s="102"/>
      <c r="K68" s="104"/>
    </row>
    <row r="69" spans="1:11" ht="13.5" customHeight="1">
      <c r="A69" s="175"/>
      <c r="B69" s="73">
        <v>2</v>
      </c>
      <c r="C69" s="73">
        <v>66</v>
      </c>
      <c r="D69" s="12"/>
      <c r="E69" s="84" t="s">
        <v>20</v>
      </c>
      <c r="F69" s="102"/>
      <c r="G69" s="102"/>
      <c r="H69" s="103"/>
      <c r="I69" s="102"/>
      <c r="J69" s="102"/>
      <c r="K69" s="104"/>
    </row>
    <row r="70" spans="1:11" ht="12.75" customHeight="1">
      <c r="A70" s="175">
        <f>1+A68</f>
        <v>34</v>
      </c>
      <c r="B70" s="73">
        <v>1</v>
      </c>
      <c r="C70" s="73">
        <v>67</v>
      </c>
      <c r="D70" s="12"/>
      <c r="E70" s="84" t="s">
        <v>21</v>
      </c>
      <c r="F70" s="102"/>
      <c r="G70" s="102"/>
      <c r="H70" s="103"/>
      <c r="I70" s="102"/>
      <c r="J70" s="102"/>
      <c r="K70" s="104"/>
    </row>
    <row r="71" spans="1:11" ht="13.5" customHeight="1">
      <c r="A71" s="175"/>
      <c r="B71" s="73">
        <v>2</v>
      </c>
      <c r="C71" s="73">
        <v>68</v>
      </c>
      <c r="D71" s="12"/>
      <c r="E71" s="84" t="s">
        <v>22</v>
      </c>
      <c r="F71" s="102"/>
      <c r="G71" s="102"/>
      <c r="H71" s="103"/>
      <c r="I71" s="102"/>
      <c r="J71" s="102"/>
      <c r="K71" s="104"/>
    </row>
    <row r="72" spans="1:11" ht="12.75" customHeight="1">
      <c r="A72" s="175">
        <f>1+A70</f>
        <v>35</v>
      </c>
      <c r="B72" s="73">
        <v>1</v>
      </c>
      <c r="C72" s="73">
        <v>69</v>
      </c>
      <c r="D72" s="13"/>
      <c r="E72" s="84" t="s">
        <v>23</v>
      </c>
      <c r="F72" s="102"/>
      <c r="G72" s="102"/>
      <c r="H72" s="103"/>
      <c r="I72" s="102"/>
      <c r="J72" s="102"/>
      <c r="K72" s="104"/>
    </row>
    <row r="73" spans="1:11" ht="13.5" customHeight="1">
      <c r="A73" s="175"/>
      <c r="B73" s="73">
        <v>2</v>
      </c>
      <c r="C73" s="73">
        <v>70</v>
      </c>
      <c r="D73" s="12" t="s">
        <v>73</v>
      </c>
      <c r="E73" s="84" t="s">
        <v>24</v>
      </c>
      <c r="F73" s="102"/>
      <c r="G73" s="102"/>
      <c r="H73" s="103"/>
      <c r="I73" s="102"/>
      <c r="J73" s="102"/>
      <c r="K73" s="104"/>
    </row>
    <row r="74" spans="1:11" ht="12.75" customHeight="1">
      <c r="A74" s="175">
        <f>1+A72</f>
        <v>36</v>
      </c>
      <c r="B74" s="73">
        <v>1</v>
      </c>
      <c r="C74" s="73">
        <v>71</v>
      </c>
      <c r="D74" s="76"/>
      <c r="E74" s="84" t="s">
        <v>18</v>
      </c>
      <c r="F74" s="102"/>
      <c r="G74" s="102"/>
      <c r="H74" s="103"/>
      <c r="I74" s="102"/>
      <c r="J74" s="102"/>
      <c r="K74" s="104"/>
    </row>
    <row r="75" spans="1:11" ht="13.5" customHeight="1">
      <c r="A75" s="175"/>
      <c r="B75" s="73">
        <v>2</v>
      </c>
      <c r="C75" s="73">
        <v>72</v>
      </c>
      <c r="D75" s="76"/>
      <c r="E75" s="84" t="s">
        <v>19</v>
      </c>
      <c r="F75" s="102"/>
      <c r="G75" s="102"/>
      <c r="H75" s="103"/>
      <c r="I75" s="102"/>
      <c r="J75" s="102"/>
      <c r="K75" s="104"/>
    </row>
    <row r="76" spans="1:11" ht="12.75" customHeight="1">
      <c r="A76" s="175">
        <f>1+A74</f>
        <v>37</v>
      </c>
      <c r="B76" s="73">
        <v>1</v>
      </c>
      <c r="C76" s="73">
        <v>73</v>
      </c>
      <c r="D76" s="76"/>
      <c r="E76" s="84" t="s">
        <v>20</v>
      </c>
      <c r="F76" s="102"/>
      <c r="G76" s="102"/>
      <c r="H76" s="103"/>
      <c r="I76" s="102"/>
      <c r="J76" s="102"/>
      <c r="K76" s="104"/>
    </row>
    <row r="77" spans="1:11" ht="13.5" customHeight="1">
      <c r="A77" s="175"/>
      <c r="B77" s="73">
        <v>2</v>
      </c>
      <c r="C77" s="73">
        <v>74</v>
      </c>
      <c r="D77" s="76"/>
      <c r="E77" s="84" t="s">
        <v>21</v>
      </c>
      <c r="F77" s="102"/>
      <c r="G77" s="102"/>
      <c r="H77" s="103"/>
      <c r="I77" s="102"/>
      <c r="J77" s="102"/>
      <c r="K77" s="104"/>
    </row>
    <row r="78" spans="1:11" ht="12.75" customHeight="1">
      <c r="A78" s="175">
        <f>1+A76</f>
        <v>38</v>
      </c>
      <c r="B78" s="73">
        <v>1</v>
      </c>
      <c r="C78" s="73">
        <v>75</v>
      </c>
      <c r="D78" s="76"/>
      <c r="E78" s="84" t="s">
        <v>22</v>
      </c>
      <c r="F78" s="102"/>
      <c r="G78" s="102"/>
      <c r="H78" s="103"/>
      <c r="I78" s="102"/>
      <c r="J78" s="102"/>
      <c r="K78" s="104"/>
    </row>
    <row r="79" spans="1:11" ht="13.5" customHeight="1">
      <c r="A79" s="175"/>
      <c r="B79" s="73">
        <v>2</v>
      </c>
      <c r="C79" s="73">
        <v>76</v>
      </c>
      <c r="D79" s="76"/>
      <c r="E79" s="84" t="s">
        <v>23</v>
      </c>
      <c r="F79" s="102"/>
      <c r="G79" s="102"/>
      <c r="H79" s="103"/>
      <c r="I79" s="102"/>
      <c r="J79" s="102"/>
      <c r="K79" s="104"/>
    </row>
    <row r="80" spans="1:11" ht="12.75" customHeight="1">
      <c r="A80" s="175">
        <f>1+A78</f>
        <v>39</v>
      </c>
      <c r="B80" s="73">
        <v>1</v>
      </c>
      <c r="C80" s="73">
        <v>77</v>
      </c>
      <c r="D80" s="76"/>
      <c r="E80" s="84" t="s">
        <v>24</v>
      </c>
      <c r="F80" s="102"/>
      <c r="G80" s="102"/>
      <c r="H80" s="103"/>
      <c r="I80" s="102"/>
      <c r="J80" s="102"/>
      <c r="K80" s="104"/>
    </row>
    <row r="81" spans="1:11" ht="13.5" customHeight="1">
      <c r="A81" s="175"/>
      <c r="B81" s="73">
        <v>2</v>
      </c>
      <c r="C81" s="73">
        <v>78</v>
      </c>
      <c r="D81" s="76"/>
      <c r="E81" s="84" t="s">
        <v>18</v>
      </c>
      <c r="F81" s="102"/>
      <c r="G81" s="102"/>
      <c r="H81" s="103"/>
      <c r="I81" s="102"/>
      <c r="J81" s="102"/>
      <c r="K81" s="104"/>
    </row>
    <row r="82" spans="1:11" ht="12.75" customHeight="1">
      <c r="A82" s="175">
        <f>1+A80</f>
        <v>40</v>
      </c>
      <c r="B82" s="73">
        <v>1</v>
      </c>
      <c r="C82" s="73">
        <v>79</v>
      </c>
      <c r="D82" s="76"/>
      <c r="E82" s="84" t="s">
        <v>19</v>
      </c>
      <c r="F82" s="102"/>
      <c r="G82" s="102"/>
      <c r="H82" s="103"/>
      <c r="I82" s="102"/>
      <c r="J82" s="102"/>
      <c r="K82" s="104"/>
    </row>
    <row r="83" spans="1:11" ht="13.5" customHeight="1">
      <c r="A83" s="175"/>
      <c r="B83" s="73">
        <v>2</v>
      </c>
      <c r="C83" s="73">
        <v>80</v>
      </c>
      <c r="D83" s="76"/>
      <c r="E83" s="84" t="s">
        <v>20</v>
      </c>
      <c r="F83" s="102"/>
      <c r="G83" s="102"/>
      <c r="H83" s="103"/>
      <c r="I83" s="102"/>
      <c r="J83" s="102"/>
      <c r="K83" s="104"/>
    </row>
    <row r="84" spans="1:11" ht="12.75" customHeight="1">
      <c r="A84" s="175">
        <f>1+A82</f>
        <v>41</v>
      </c>
      <c r="B84" s="73">
        <v>1</v>
      </c>
      <c r="C84" s="73">
        <v>81</v>
      </c>
      <c r="D84" s="76"/>
      <c r="E84" s="84" t="s">
        <v>21</v>
      </c>
      <c r="F84" s="102"/>
      <c r="G84" s="102"/>
      <c r="H84" s="103"/>
      <c r="I84" s="102"/>
      <c r="J84" s="102"/>
      <c r="K84" s="104"/>
    </row>
    <row r="85" spans="1:11" ht="13.5" customHeight="1">
      <c r="A85" s="175"/>
      <c r="B85" s="73">
        <v>2</v>
      </c>
      <c r="C85" s="73">
        <v>82</v>
      </c>
      <c r="D85" s="76"/>
      <c r="E85" s="84" t="s">
        <v>22</v>
      </c>
      <c r="F85" s="102"/>
      <c r="G85" s="102"/>
      <c r="H85" s="103"/>
      <c r="I85" s="102"/>
      <c r="J85" s="102"/>
      <c r="K85" s="104"/>
    </row>
    <row r="86" spans="1:11" ht="12.75" customHeight="1">
      <c r="A86" s="175">
        <f>1+A84</f>
        <v>42</v>
      </c>
      <c r="B86" s="73">
        <v>1</v>
      </c>
      <c r="C86" s="73">
        <v>83</v>
      </c>
      <c r="D86" s="76"/>
      <c r="E86" s="84" t="s">
        <v>23</v>
      </c>
      <c r="F86" s="102"/>
      <c r="G86" s="102"/>
      <c r="H86" s="103"/>
      <c r="I86" s="102"/>
      <c r="J86" s="102"/>
      <c r="K86" s="104"/>
    </row>
    <row r="87" spans="1:11" ht="13.5" customHeight="1">
      <c r="A87" s="175"/>
      <c r="B87" s="73">
        <v>2</v>
      </c>
      <c r="C87" s="73">
        <v>84</v>
      </c>
      <c r="D87" s="76"/>
      <c r="E87" s="84" t="s">
        <v>24</v>
      </c>
      <c r="F87" s="102"/>
      <c r="G87" s="102"/>
      <c r="H87" s="103"/>
      <c r="I87" s="102"/>
      <c r="J87" s="102"/>
      <c r="K87" s="104"/>
    </row>
    <row r="88" spans="1:11" ht="12.75" customHeight="1">
      <c r="A88" s="175">
        <f>1+A86</f>
        <v>43</v>
      </c>
      <c r="B88" s="73">
        <v>1</v>
      </c>
      <c r="C88" s="73">
        <v>85</v>
      </c>
      <c r="D88" s="76"/>
      <c r="E88" s="84" t="s">
        <v>18</v>
      </c>
      <c r="F88" s="102"/>
      <c r="G88" s="102"/>
      <c r="H88" s="103"/>
      <c r="I88" s="102"/>
      <c r="J88" s="102"/>
      <c r="K88" s="104"/>
    </row>
    <row r="89" spans="1:11" ht="13.5" customHeight="1">
      <c r="A89" s="175"/>
      <c r="B89" s="73">
        <v>2</v>
      </c>
      <c r="C89" s="73">
        <v>86</v>
      </c>
      <c r="D89" s="76"/>
      <c r="E89" s="84" t="s">
        <v>19</v>
      </c>
      <c r="F89" s="102"/>
      <c r="G89" s="102"/>
      <c r="H89" s="103"/>
      <c r="I89" s="102"/>
      <c r="J89" s="102"/>
      <c r="K89" s="104"/>
    </row>
    <row r="90" spans="1:11" ht="12.75" customHeight="1">
      <c r="A90" s="175">
        <f>1+A88</f>
        <v>44</v>
      </c>
      <c r="B90" s="73">
        <v>1</v>
      </c>
      <c r="C90" s="73">
        <v>87</v>
      </c>
      <c r="D90" s="76"/>
      <c r="E90" s="84" t="s">
        <v>20</v>
      </c>
      <c r="F90" s="102"/>
      <c r="G90" s="102"/>
      <c r="H90" s="103"/>
      <c r="I90" s="102"/>
      <c r="J90" s="102"/>
      <c r="K90" s="104"/>
    </row>
    <row r="91" spans="1:11" ht="13.5" customHeight="1">
      <c r="A91" s="175"/>
      <c r="B91" s="73">
        <v>2</v>
      </c>
      <c r="C91" s="73">
        <v>88</v>
      </c>
      <c r="D91" s="76"/>
      <c r="E91" s="84" t="s">
        <v>21</v>
      </c>
      <c r="F91" s="102"/>
      <c r="G91" s="102"/>
      <c r="H91" s="103"/>
      <c r="I91" s="102"/>
      <c r="J91" s="102"/>
      <c r="K91" s="104"/>
    </row>
    <row r="92" spans="1:11" ht="12.75" customHeight="1">
      <c r="A92" s="175">
        <f>1+A90</f>
        <v>45</v>
      </c>
      <c r="B92" s="73">
        <v>1</v>
      </c>
      <c r="C92" s="73">
        <v>89</v>
      </c>
      <c r="D92" s="76"/>
      <c r="E92" s="84" t="s">
        <v>22</v>
      </c>
      <c r="F92" s="102"/>
      <c r="G92" s="102"/>
      <c r="H92" s="103"/>
      <c r="I92" s="102"/>
      <c r="J92" s="102"/>
      <c r="K92" s="104"/>
    </row>
    <row r="93" spans="1:11" ht="13.5" customHeight="1">
      <c r="A93" s="175"/>
      <c r="B93" s="73">
        <v>2</v>
      </c>
      <c r="C93" s="73">
        <v>90</v>
      </c>
      <c r="D93" s="76"/>
      <c r="E93" s="84" t="s">
        <v>23</v>
      </c>
      <c r="F93" s="102"/>
      <c r="G93" s="102"/>
      <c r="H93" s="103"/>
      <c r="I93" s="102"/>
      <c r="J93" s="102"/>
      <c r="K93" s="104"/>
    </row>
    <row r="94" spans="1:11" ht="12.75" customHeight="1">
      <c r="A94" s="175">
        <f>1+A92</f>
        <v>46</v>
      </c>
      <c r="B94" s="73">
        <v>1</v>
      </c>
      <c r="C94" s="73">
        <v>91</v>
      </c>
      <c r="D94" s="76"/>
      <c r="E94" s="84" t="s">
        <v>24</v>
      </c>
      <c r="F94" s="102"/>
      <c r="G94" s="102"/>
      <c r="H94" s="103"/>
      <c r="I94" s="102"/>
      <c r="J94" s="102"/>
      <c r="K94" s="104"/>
    </row>
    <row r="95" spans="1:11" ht="13.5" customHeight="1">
      <c r="A95" s="175"/>
      <c r="B95" s="73">
        <v>2</v>
      </c>
      <c r="C95" s="73">
        <v>92</v>
      </c>
      <c r="D95" s="76"/>
      <c r="E95" s="84" t="s">
        <v>18</v>
      </c>
      <c r="F95" s="102"/>
      <c r="G95" s="102"/>
      <c r="H95" s="103"/>
      <c r="I95" s="102"/>
      <c r="J95" s="102"/>
      <c r="K95" s="104"/>
    </row>
    <row r="96" spans="1:11" ht="12.75" customHeight="1">
      <c r="A96" s="175">
        <f>1+A94</f>
        <v>47</v>
      </c>
      <c r="B96" s="73">
        <v>1</v>
      </c>
      <c r="C96" s="73">
        <v>93</v>
      </c>
      <c r="D96" s="76"/>
      <c r="E96" s="84" t="s">
        <v>19</v>
      </c>
      <c r="F96" s="102"/>
      <c r="G96" s="102"/>
      <c r="H96" s="103"/>
      <c r="I96" s="102"/>
      <c r="J96" s="102"/>
      <c r="K96" s="104"/>
    </row>
    <row r="97" spans="1:11" ht="13.5" customHeight="1">
      <c r="A97" s="175"/>
      <c r="B97" s="73">
        <v>2</v>
      </c>
      <c r="C97" s="73">
        <v>94</v>
      </c>
      <c r="D97" s="76"/>
      <c r="E97" s="84" t="s">
        <v>20</v>
      </c>
      <c r="F97" s="102"/>
      <c r="G97" s="102"/>
      <c r="H97" s="103"/>
      <c r="I97" s="102"/>
      <c r="J97" s="102"/>
      <c r="K97" s="104"/>
    </row>
    <row r="98" spans="1:11" ht="12.75" customHeight="1">
      <c r="A98" s="175">
        <f>1+A96</f>
        <v>48</v>
      </c>
      <c r="B98" s="73">
        <v>1</v>
      </c>
      <c r="C98" s="73">
        <v>95</v>
      </c>
      <c r="D98" s="76"/>
      <c r="E98" s="84" t="s">
        <v>21</v>
      </c>
      <c r="F98" s="102"/>
      <c r="G98" s="102"/>
      <c r="H98" s="103"/>
      <c r="I98" s="102"/>
      <c r="J98" s="102"/>
      <c r="K98" s="104"/>
    </row>
    <row r="99" spans="1:11" ht="13.5" customHeight="1">
      <c r="A99" s="175"/>
      <c r="B99" s="73">
        <v>2</v>
      </c>
      <c r="C99" s="73">
        <v>96</v>
      </c>
      <c r="D99" s="76"/>
      <c r="E99" s="84" t="s">
        <v>22</v>
      </c>
      <c r="F99" s="102"/>
      <c r="G99" s="102"/>
      <c r="H99" s="103"/>
      <c r="I99" s="102"/>
      <c r="J99" s="102"/>
      <c r="K99" s="104"/>
    </row>
    <row r="100" spans="1:11" ht="12.75" customHeight="1">
      <c r="A100" s="175">
        <f>1+A98</f>
        <v>49</v>
      </c>
      <c r="B100" s="73">
        <v>1</v>
      </c>
      <c r="C100" s="73">
        <v>97</v>
      </c>
      <c r="D100" s="76"/>
      <c r="E100" s="84" t="s">
        <v>23</v>
      </c>
      <c r="F100" s="102"/>
      <c r="G100" s="102"/>
      <c r="H100" s="103"/>
      <c r="I100" s="102"/>
      <c r="J100" s="102"/>
      <c r="K100" s="104"/>
    </row>
    <row r="101" spans="1:11" ht="13.5" customHeight="1">
      <c r="A101" s="175"/>
      <c r="B101" s="73">
        <v>2</v>
      </c>
      <c r="C101" s="73">
        <v>98</v>
      </c>
      <c r="D101" s="76"/>
      <c r="E101" s="84" t="s">
        <v>24</v>
      </c>
      <c r="F101" s="102"/>
      <c r="G101" s="102"/>
      <c r="H101" s="103"/>
      <c r="I101" s="102"/>
      <c r="J101" s="102"/>
      <c r="K101" s="104"/>
    </row>
    <row r="102" spans="1:11" ht="12.75" customHeight="1">
      <c r="A102" s="175">
        <f>1+A100</f>
        <v>50</v>
      </c>
      <c r="B102" s="73">
        <v>1</v>
      </c>
      <c r="C102" s="73">
        <v>99</v>
      </c>
      <c r="D102" s="76"/>
      <c r="E102" s="84" t="s">
        <v>18</v>
      </c>
      <c r="F102" s="102"/>
      <c r="G102" s="102"/>
      <c r="H102" s="103"/>
      <c r="I102" s="102"/>
      <c r="J102" s="102"/>
      <c r="K102" s="104"/>
    </row>
    <row r="103" spans="1:11" ht="13.5" customHeight="1">
      <c r="A103" s="175"/>
      <c r="B103" s="73">
        <v>2</v>
      </c>
      <c r="C103" s="73">
        <v>100</v>
      </c>
      <c r="D103" s="76"/>
      <c r="E103" s="84" t="s">
        <v>19</v>
      </c>
      <c r="F103" s="102"/>
      <c r="G103" s="102"/>
      <c r="H103" s="103"/>
      <c r="I103" s="102"/>
      <c r="J103" s="102"/>
      <c r="K103" s="104"/>
    </row>
    <row r="104" spans="1:11" ht="12.75" customHeight="1" thickBot="1">
      <c r="A104" s="175">
        <f>1+A102</f>
        <v>51</v>
      </c>
      <c r="B104" s="69">
        <v>1</v>
      </c>
      <c r="C104" s="73">
        <v>101</v>
      </c>
      <c r="D104" s="76"/>
      <c r="E104" s="84" t="s">
        <v>20</v>
      </c>
      <c r="F104" s="102"/>
      <c r="G104" s="102"/>
      <c r="H104" s="103"/>
      <c r="I104" s="102"/>
      <c r="J104" s="102"/>
      <c r="K104" s="104"/>
    </row>
    <row r="105" spans="1:16" ht="13.5" customHeight="1">
      <c r="A105" s="175"/>
      <c r="B105" s="73">
        <v>2</v>
      </c>
      <c r="C105" s="73">
        <v>102</v>
      </c>
      <c r="D105" s="76"/>
      <c r="E105" s="84" t="s">
        <v>21</v>
      </c>
      <c r="F105" s="102"/>
      <c r="G105" s="102"/>
      <c r="H105" s="103"/>
      <c r="I105" s="102"/>
      <c r="J105" s="102"/>
      <c r="K105" s="104"/>
      <c r="L105" s="176" t="s">
        <v>34</v>
      </c>
      <c r="M105" s="177"/>
      <c r="N105" s="177"/>
      <c r="O105" s="177"/>
      <c r="P105" s="178"/>
    </row>
    <row r="106" spans="1:16" ht="12.75" customHeight="1" thickBot="1">
      <c r="A106" s="175">
        <f>1+A104</f>
        <v>52</v>
      </c>
      <c r="B106" s="69">
        <v>1</v>
      </c>
      <c r="C106" s="73">
        <v>103</v>
      </c>
      <c r="D106" s="76"/>
      <c r="E106" s="84" t="s">
        <v>22</v>
      </c>
      <c r="F106" s="102"/>
      <c r="G106" s="102"/>
      <c r="H106" s="103"/>
      <c r="I106" s="102"/>
      <c r="J106" s="102"/>
      <c r="K106" s="104"/>
      <c r="L106" s="179"/>
      <c r="M106" s="180"/>
      <c r="N106" s="180"/>
      <c r="O106" s="180"/>
      <c r="P106" s="181"/>
    </row>
    <row r="107" spans="1:16" ht="13.5" customHeight="1" thickBot="1">
      <c r="A107" s="175"/>
      <c r="B107" s="69">
        <v>2</v>
      </c>
      <c r="C107" s="73">
        <v>104</v>
      </c>
      <c r="D107" s="76"/>
      <c r="E107" s="84" t="s">
        <v>23</v>
      </c>
      <c r="F107" s="102"/>
      <c r="G107" s="102"/>
      <c r="H107" s="103"/>
      <c r="I107" s="102"/>
      <c r="J107" s="102"/>
      <c r="K107" s="104"/>
      <c r="L107" s="90"/>
      <c r="M107" s="91"/>
      <c r="N107" s="81" t="s">
        <v>11</v>
      </c>
      <c r="O107" s="81" t="s">
        <v>2</v>
      </c>
      <c r="P107" s="81" t="s">
        <v>32</v>
      </c>
    </row>
    <row r="108" spans="1:16" ht="12.75" customHeight="1">
      <c r="A108" s="175">
        <f>1+A106</f>
        <v>53</v>
      </c>
      <c r="B108" s="73">
        <v>1</v>
      </c>
      <c r="C108" s="73">
        <v>105</v>
      </c>
      <c r="D108" s="76"/>
      <c r="E108" s="84" t="s">
        <v>24</v>
      </c>
      <c r="F108" s="102"/>
      <c r="G108" s="102"/>
      <c r="H108" s="103"/>
      <c r="I108" s="102"/>
      <c r="J108" s="102"/>
      <c r="K108" s="104"/>
      <c r="L108" s="174"/>
      <c r="M108" s="68"/>
      <c r="N108" s="72">
        <v>1</v>
      </c>
      <c r="O108" s="96" t="s">
        <v>18</v>
      </c>
      <c r="P108" s="100"/>
    </row>
    <row r="109" spans="1:16" ht="13.5" customHeight="1">
      <c r="A109" s="175"/>
      <c r="B109" s="73">
        <v>2</v>
      </c>
      <c r="C109" s="73">
        <v>106</v>
      </c>
      <c r="D109" s="76"/>
      <c r="E109" s="84" t="s">
        <v>18</v>
      </c>
      <c r="F109" s="102"/>
      <c r="G109" s="102"/>
      <c r="H109" s="103"/>
      <c r="I109" s="102"/>
      <c r="J109" s="102"/>
      <c r="K109" s="104"/>
      <c r="L109" s="175"/>
      <c r="M109" s="69"/>
      <c r="N109" s="73">
        <v>2</v>
      </c>
      <c r="O109" s="101" t="s">
        <v>19</v>
      </c>
      <c r="P109" s="105"/>
    </row>
    <row r="110" spans="1:16" ht="12.75" customHeight="1">
      <c r="A110" s="175">
        <f>1+A108</f>
        <v>54</v>
      </c>
      <c r="B110" s="73">
        <v>1</v>
      </c>
      <c r="C110" s="73">
        <v>107</v>
      </c>
      <c r="D110" s="76"/>
      <c r="E110" s="84" t="s">
        <v>19</v>
      </c>
      <c r="F110" s="102"/>
      <c r="G110" s="102"/>
      <c r="H110" s="103"/>
      <c r="I110" s="102"/>
      <c r="J110" s="102"/>
      <c r="K110" s="104"/>
      <c r="L110" s="175"/>
      <c r="M110" s="69"/>
      <c r="N110" s="73">
        <v>3</v>
      </c>
      <c r="O110" s="101" t="s">
        <v>20</v>
      </c>
      <c r="P110" s="105"/>
    </row>
    <row r="111" spans="1:16" ht="13.5" customHeight="1">
      <c r="A111" s="175"/>
      <c r="B111" s="73">
        <v>2</v>
      </c>
      <c r="C111" s="73">
        <v>108</v>
      </c>
      <c r="D111" s="76"/>
      <c r="E111" s="84" t="s">
        <v>20</v>
      </c>
      <c r="F111" s="102"/>
      <c r="G111" s="102"/>
      <c r="H111" s="103"/>
      <c r="I111" s="102"/>
      <c r="J111" s="102"/>
      <c r="K111" s="104"/>
      <c r="L111" s="175"/>
      <c r="M111" s="69"/>
      <c r="N111" s="73">
        <v>4</v>
      </c>
      <c r="O111" s="101" t="s">
        <v>21</v>
      </c>
      <c r="P111" s="105"/>
    </row>
    <row r="112" spans="1:16" ht="12.75" customHeight="1">
      <c r="A112" s="175">
        <f>1+A110</f>
        <v>55</v>
      </c>
      <c r="B112" s="73">
        <v>1</v>
      </c>
      <c r="C112" s="73">
        <v>109</v>
      </c>
      <c r="D112" s="76"/>
      <c r="E112" s="84" t="s">
        <v>21</v>
      </c>
      <c r="F112" s="102"/>
      <c r="G112" s="102"/>
      <c r="H112" s="103"/>
      <c r="I112" s="102"/>
      <c r="J112" s="102"/>
      <c r="K112" s="104"/>
      <c r="L112" s="175"/>
      <c r="M112" s="69"/>
      <c r="N112" s="73">
        <v>5</v>
      </c>
      <c r="O112" s="101" t="s">
        <v>22</v>
      </c>
      <c r="P112" s="105"/>
    </row>
    <row r="113" spans="1:16" ht="13.5" customHeight="1">
      <c r="A113" s="175"/>
      <c r="B113" s="73">
        <v>2</v>
      </c>
      <c r="C113" s="73">
        <v>110</v>
      </c>
      <c r="D113" s="76"/>
      <c r="E113" s="84" t="s">
        <v>22</v>
      </c>
      <c r="F113" s="102"/>
      <c r="G113" s="102"/>
      <c r="H113" s="103"/>
      <c r="I113" s="102"/>
      <c r="J113" s="102"/>
      <c r="K113" s="104"/>
      <c r="L113" s="175"/>
      <c r="M113" s="69"/>
      <c r="N113" s="73">
        <v>6</v>
      </c>
      <c r="O113" s="101" t="s">
        <v>23</v>
      </c>
      <c r="P113" s="105"/>
    </row>
    <row r="114" spans="1:16" ht="12.75" customHeight="1">
      <c r="A114" s="175">
        <f>1+A112</f>
        <v>56</v>
      </c>
      <c r="B114" s="73">
        <v>1</v>
      </c>
      <c r="C114" s="73">
        <v>111</v>
      </c>
      <c r="D114" s="76"/>
      <c r="E114" s="84" t="s">
        <v>23</v>
      </c>
      <c r="F114" s="102"/>
      <c r="G114" s="102"/>
      <c r="H114" s="103"/>
      <c r="I114" s="102"/>
      <c r="J114" s="102"/>
      <c r="K114" s="104"/>
      <c r="L114" s="175"/>
      <c r="M114" s="69"/>
      <c r="N114" s="73">
        <v>7</v>
      </c>
      <c r="O114" s="101" t="s">
        <v>24</v>
      </c>
      <c r="P114" s="105"/>
    </row>
    <row r="115" spans="1:16" ht="13.5" customHeight="1" thickBot="1">
      <c r="A115" s="175"/>
      <c r="B115" s="73">
        <v>2</v>
      </c>
      <c r="C115" s="73">
        <v>112</v>
      </c>
      <c r="D115" s="76"/>
      <c r="E115" s="84" t="s">
        <v>24</v>
      </c>
      <c r="F115" s="102"/>
      <c r="G115" s="102"/>
      <c r="H115" s="103"/>
      <c r="I115" s="102"/>
      <c r="J115" s="102"/>
      <c r="K115" s="104"/>
      <c r="L115" s="182"/>
      <c r="M115" s="70"/>
      <c r="N115" s="70"/>
      <c r="O115" s="106"/>
      <c r="P115" s="107"/>
    </row>
    <row r="116" spans="1:11" ht="12.75" customHeight="1">
      <c r="A116" s="175">
        <f>1+A114</f>
        <v>57</v>
      </c>
      <c r="B116" s="73">
        <v>1</v>
      </c>
      <c r="C116" s="73">
        <v>113</v>
      </c>
      <c r="D116" s="76"/>
      <c r="E116" s="84" t="s">
        <v>18</v>
      </c>
      <c r="F116" s="102"/>
      <c r="G116" s="102"/>
      <c r="H116" s="103"/>
      <c r="I116" s="102"/>
      <c r="J116" s="102"/>
      <c r="K116" s="104"/>
    </row>
    <row r="117" spans="1:11" ht="13.5" customHeight="1">
      <c r="A117" s="175"/>
      <c r="B117" s="73">
        <v>2</v>
      </c>
      <c r="C117" s="73">
        <v>114</v>
      </c>
      <c r="D117" s="76"/>
      <c r="E117" s="84" t="s">
        <v>19</v>
      </c>
      <c r="F117" s="102"/>
      <c r="G117" s="102"/>
      <c r="H117" s="103"/>
      <c r="I117" s="102"/>
      <c r="J117" s="102"/>
      <c r="K117" s="104"/>
    </row>
    <row r="118" spans="1:11" ht="12.75" customHeight="1">
      <c r="A118" s="175">
        <f>1+A116</f>
        <v>58</v>
      </c>
      <c r="B118" s="73">
        <v>1</v>
      </c>
      <c r="C118" s="73">
        <v>115</v>
      </c>
      <c r="D118" s="76"/>
      <c r="E118" s="84" t="s">
        <v>20</v>
      </c>
      <c r="F118" s="102"/>
      <c r="G118" s="102"/>
      <c r="H118" s="103"/>
      <c r="I118" s="102"/>
      <c r="J118" s="102"/>
      <c r="K118" s="104"/>
    </row>
    <row r="119" spans="1:11" ht="13.5" customHeight="1">
      <c r="A119" s="175"/>
      <c r="B119" s="73">
        <v>2</v>
      </c>
      <c r="C119" s="73">
        <v>116</v>
      </c>
      <c r="D119" s="76"/>
      <c r="E119" s="84" t="s">
        <v>21</v>
      </c>
      <c r="F119" s="102"/>
      <c r="G119" s="102"/>
      <c r="H119" s="103"/>
      <c r="I119" s="102"/>
      <c r="J119" s="102"/>
      <c r="K119" s="104"/>
    </row>
    <row r="120" spans="1:11" ht="12.75" customHeight="1">
      <c r="A120" s="175">
        <f>1+A118</f>
        <v>59</v>
      </c>
      <c r="B120" s="73">
        <v>1</v>
      </c>
      <c r="C120" s="73">
        <v>117</v>
      </c>
      <c r="D120" s="76"/>
      <c r="E120" s="84" t="s">
        <v>22</v>
      </c>
      <c r="F120" s="102"/>
      <c r="G120" s="102"/>
      <c r="H120" s="103"/>
      <c r="I120" s="102"/>
      <c r="J120" s="102"/>
      <c r="K120" s="104"/>
    </row>
    <row r="121" spans="1:11" ht="13.5" customHeight="1">
      <c r="A121" s="175"/>
      <c r="B121" s="73">
        <v>2</v>
      </c>
      <c r="C121" s="73">
        <v>118</v>
      </c>
      <c r="D121" s="76"/>
      <c r="E121" s="84" t="s">
        <v>23</v>
      </c>
      <c r="F121" s="102"/>
      <c r="G121" s="102"/>
      <c r="H121" s="103"/>
      <c r="I121" s="102"/>
      <c r="J121" s="102"/>
      <c r="K121" s="104"/>
    </row>
    <row r="122" spans="1:11" ht="12.75" customHeight="1">
      <c r="A122" s="175">
        <f>1+A120</f>
        <v>60</v>
      </c>
      <c r="B122" s="73">
        <v>1</v>
      </c>
      <c r="C122" s="73">
        <v>119</v>
      </c>
      <c r="D122" s="76"/>
      <c r="E122" s="84" t="s">
        <v>24</v>
      </c>
      <c r="F122" s="102"/>
      <c r="G122" s="102"/>
      <c r="H122" s="103"/>
      <c r="I122" s="102"/>
      <c r="J122" s="102"/>
      <c r="K122" s="104"/>
    </row>
    <row r="123" spans="1:11" ht="13.5" customHeight="1">
      <c r="A123" s="175"/>
      <c r="B123" s="73">
        <v>2</v>
      </c>
      <c r="C123" s="73">
        <v>120</v>
      </c>
      <c r="D123" s="76"/>
      <c r="E123" s="84" t="s">
        <v>18</v>
      </c>
      <c r="F123" s="102"/>
      <c r="G123" s="102"/>
      <c r="H123" s="103"/>
      <c r="I123" s="102"/>
      <c r="J123" s="102"/>
      <c r="K123" s="104"/>
    </row>
    <row r="124" spans="1:11" ht="12.75" customHeight="1">
      <c r="A124" s="175">
        <f>1+A122</f>
        <v>61</v>
      </c>
      <c r="B124" s="73">
        <v>1</v>
      </c>
      <c r="C124" s="73">
        <v>121</v>
      </c>
      <c r="D124" s="76"/>
      <c r="E124" s="84" t="s">
        <v>19</v>
      </c>
      <c r="F124" s="102"/>
      <c r="G124" s="102"/>
      <c r="H124" s="103"/>
      <c r="I124" s="102"/>
      <c r="J124" s="102"/>
      <c r="K124" s="104"/>
    </row>
    <row r="125" spans="1:11" ht="13.5" customHeight="1">
      <c r="A125" s="175"/>
      <c r="B125" s="73">
        <v>2</v>
      </c>
      <c r="C125" s="73">
        <v>122</v>
      </c>
      <c r="D125" s="76"/>
      <c r="E125" s="84" t="s">
        <v>20</v>
      </c>
      <c r="F125" s="102"/>
      <c r="G125" s="102"/>
      <c r="H125" s="103"/>
      <c r="I125" s="102"/>
      <c r="J125" s="102"/>
      <c r="K125" s="104"/>
    </row>
    <row r="126" spans="1:11" ht="12.75" customHeight="1">
      <c r="A126" s="175">
        <f>1+A124</f>
        <v>62</v>
      </c>
      <c r="B126" s="73">
        <v>1</v>
      </c>
      <c r="C126" s="73">
        <v>123</v>
      </c>
      <c r="D126" s="76"/>
      <c r="E126" s="84" t="s">
        <v>21</v>
      </c>
      <c r="F126" s="102"/>
      <c r="G126" s="102"/>
      <c r="H126" s="103"/>
      <c r="I126" s="102"/>
      <c r="J126" s="102"/>
      <c r="K126" s="104"/>
    </row>
    <row r="127" spans="1:11" ht="13.5" customHeight="1">
      <c r="A127" s="175"/>
      <c r="B127" s="73">
        <v>2</v>
      </c>
      <c r="C127" s="73">
        <v>124</v>
      </c>
      <c r="D127" s="76"/>
      <c r="E127" s="84" t="s">
        <v>22</v>
      </c>
      <c r="F127" s="102"/>
      <c r="G127" s="102"/>
      <c r="H127" s="103"/>
      <c r="I127" s="102"/>
      <c r="J127" s="102"/>
      <c r="K127" s="104"/>
    </row>
    <row r="128" spans="1:11" ht="12.75" customHeight="1">
      <c r="A128" s="175">
        <f>1+A126</f>
        <v>63</v>
      </c>
      <c r="B128" s="73">
        <v>1</v>
      </c>
      <c r="C128" s="73">
        <v>125</v>
      </c>
      <c r="D128" s="76"/>
      <c r="E128" s="84" t="s">
        <v>23</v>
      </c>
      <c r="F128" s="102"/>
      <c r="G128" s="102"/>
      <c r="H128" s="103"/>
      <c r="I128" s="102"/>
      <c r="J128" s="102"/>
      <c r="K128" s="104"/>
    </row>
    <row r="129" spans="1:11" ht="13.5" customHeight="1">
      <c r="A129" s="175"/>
      <c r="B129" s="73">
        <v>2</v>
      </c>
      <c r="C129" s="73">
        <v>126</v>
      </c>
      <c r="D129" s="76"/>
      <c r="E129" s="84" t="s">
        <v>24</v>
      </c>
      <c r="F129" s="102"/>
      <c r="G129" s="102"/>
      <c r="H129" s="103"/>
      <c r="I129" s="102"/>
      <c r="J129" s="102"/>
      <c r="K129" s="104"/>
    </row>
    <row r="130" spans="1:11" ht="12.75" customHeight="1">
      <c r="A130" s="175">
        <f>1+A128</f>
        <v>64</v>
      </c>
      <c r="B130" s="73">
        <v>1</v>
      </c>
      <c r="C130" s="73">
        <v>127</v>
      </c>
      <c r="D130" s="76"/>
      <c r="E130" s="84" t="s">
        <v>18</v>
      </c>
      <c r="F130" s="102"/>
      <c r="G130" s="102"/>
      <c r="H130" s="103"/>
      <c r="I130" s="102"/>
      <c r="J130" s="102"/>
      <c r="K130" s="104"/>
    </row>
    <row r="131" spans="1:11" ht="13.5" customHeight="1">
      <c r="A131" s="175"/>
      <c r="B131" s="73">
        <v>2</v>
      </c>
      <c r="C131" s="73">
        <v>128</v>
      </c>
      <c r="D131" s="76"/>
      <c r="E131" s="84" t="s">
        <v>19</v>
      </c>
      <c r="F131" s="102"/>
      <c r="G131" s="102"/>
      <c r="H131" s="103"/>
      <c r="I131" s="102"/>
      <c r="J131" s="102"/>
      <c r="K131" s="104"/>
    </row>
    <row r="132" spans="1:11" ht="12.75" customHeight="1">
      <c r="A132" s="175">
        <f>1+A130</f>
        <v>65</v>
      </c>
      <c r="B132" s="73">
        <v>1</v>
      </c>
      <c r="C132" s="73">
        <v>129</v>
      </c>
      <c r="D132" s="76"/>
      <c r="E132" s="84" t="s">
        <v>20</v>
      </c>
      <c r="F132" s="102"/>
      <c r="G132" s="102"/>
      <c r="H132" s="103"/>
      <c r="I132" s="102"/>
      <c r="J132" s="102"/>
      <c r="K132" s="104"/>
    </row>
    <row r="133" spans="1:11" ht="13.5" customHeight="1">
      <c r="A133" s="175"/>
      <c r="B133" s="73">
        <v>2</v>
      </c>
      <c r="C133" s="73">
        <v>130</v>
      </c>
      <c r="D133" s="76"/>
      <c r="E133" s="84" t="s">
        <v>21</v>
      </c>
      <c r="F133" s="102"/>
      <c r="G133" s="102"/>
      <c r="H133" s="103"/>
      <c r="I133" s="102"/>
      <c r="J133" s="102"/>
      <c r="K133" s="104"/>
    </row>
    <row r="134" spans="1:11" ht="12.75" customHeight="1">
      <c r="A134" s="175">
        <f>1+A132</f>
        <v>66</v>
      </c>
      <c r="B134" s="73">
        <v>1</v>
      </c>
      <c r="C134" s="73">
        <v>131</v>
      </c>
      <c r="D134" s="76"/>
      <c r="E134" s="84" t="s">
        <v>22</v>
      </c>
      <c r="F134" s="102"/>
      <c r="G134" s="102"/>
      <c r="H134" s="103"/>
      <c r="I134" s="102"/>
      <c r="J134" s="102"/>
      <c r="K134" s="104"/>
    </row>
    <row r="135" spans="1:11" ht="13.5" customHeight="1">
      <c r="A135" s="175"/>
      <c r="B135" s="73">
        <v>2</v>
      </c>
      <c r="C135" s="73">
        <v>132</v>
      </c>
      <c r="D135" s="76"/>
      <c r="E135" s="84" t="s">
        <v>23</v>
      </c>
      <c r="F135" s="102"/>
      <c r="G135" s="102"/>
      <c r="H135" s="103"/>
      <c r="I135" s="102"/>
      <c r="J135" s="102"/>
      <c r="K135" s="104"/>
    </row>
    <row r="136" spans="1:11" ht="12.75" customHeight="1">
      <c r="A136" s="175">
        <f>1+A134</f>
        <v>67</v>
      </c>
      <c r="B136" s="73">
        <v>1</v>
      </c>
      <c r="C136" s="73">
        <v>133</v>
      </c>
      <c r="D136" s="76"/>
      <c r="E136" s="84" t="s">
        <v>24</v>
      </c>
      <c r="F136" s="102"/>
      <c r="G136" s="102"/>
      <c r="H136" s="103"/>
      <c r="I136" s="102"/>
      <c r="J136" s="102"/>
      <c r="K136" s="104"/>
    </row>
    <row r="137" spans="1:11" ht="13.5" customHeight="1">
      <c r="A137" s="175"/>
      <c r="B137" s="73">
        <v>2</v>
      </c>
      <c r="C137" s="73">
        <v>134</v>
      </c>
      <c r="D137" s="76"/>
      <c r="E137" s="84" t="s">
        <v>18</v>
      </c>
      <c r="F137" s="102"/>
      <c r="G137" s="102"/>
      <c r="H137" s="103"/>
      <c r="I137" s="102"/>
      <c r="J137" s="102"/>
      <c r="K137" s="104"/>
    </row>
    <row r="138" spans="1:11" ht="12.75" customHeight="1">
      <c r="A138" s="175">
        <f>1+A136</f>
        <v>68</v>
      </c>
      <c r="B138" s="73">
        <v>1</v>
      </c>
      <c r="C138" s="73">
        <v>135</v>
      </c>
      <c r="D138" s="76"/>
      <c r="E138" s="84" t="s">
        <v>19</v>
      </c>
      <c r="F138" s="102"/>
      <c r="G138" s="102"/>
      <c r="H138" s="103"/>
      <c r="I138" s="102"/>
      <c r="J138" s="102"/>
      <c r="K138" s="104"/>
    </row>
    <row r="139" spans="1:11" ht="13.5" customHeight="1">
      <c r="A139" s="175"/>
      <c r="B139" s="73">
        <v>2</v>
      </c>
      <c r="C139" s="73">
        <v>136</v>
      </c>
      <c r="D139" s="76"/>
      <c r="E139" s="84" t="s">
        <v>20</v>
      </c>
      <c r="F139" s="102"/>
      <c r="G139" s="102"/>
      <c r="H139" s="103"/>
      <c r="I139" s="102"/>
      <c r="J139" s="102"/>
      <c r="K139" s="104"/>
    </row>
    <row r="140" spans="1:11" ht="12.75" customHeight="1">
      <c r="A140" s="175">
        <f>1+A138</f>
        <v>69</v>
      </c>
      <c r="B140" s="73">
        <v>1</v>
      </c>
      <c r="C140" s="73">
        <v>137</v>
      </c>
      <c r="D140" s="76"/>
      <c r="E140" s="84" t="s">
        <v>21</v>
      </c>
      <c r="F140" s="102"/>
      <c r="G140" s="102"/>
      <c r="H140" s="103"/>
      <c r="I140" s="102"/>
      <c r="J140" s="102"/>
      <c r="K140" s="104"/>
    </row>
    <row r="141" spans="1:11" ht="13.5" customHeight="1">
      <c r="A141" s="175"/>
      <c r="B141" s="73">
        <v>2</v>
      </c>
      <c r="C141" s="73">
        <v>138</v>
      </c>
      <c r="D141" s="76"/>
      <c r="E141" s="84" t="s">
        <v>22</v>
      </c>
      <c r="F141" s="102"/>
      <c r="G141" s="102"/>
      <c r="H141" s="103"/>
      <c r="I141" s="102"/>
      <c r="J141" s="102"/>
      <c r="K141" s="104"/>
    </row>
    <row r="142" spans="1:11" ht="12.75" customHeight="1">
      <c r="A142" s="175">
        <f>1+A140</f>
        <v>70</v>
      </c>
      <c r="B142" s="73">
        <v>1</v>
      </c>
      <c r="C142" s="73">
        <v>139</v>
      </c>
      <c r="D142" s="76"/>
      <c r="E142" s="84" t="s">
        <v>23</v>
      </c>
      <c r="F142" s="102"/>
      <c r="G142" s="102"/>
      <c r="H142" s="103"/>
      <c r="I142" s="102"/>
      <c r="J142" s="102"/>
      <c r="K142" s="104"/>
    </row>
    <row r="143" spans="1:11" ht="13.5" customHeight="1" thickBot="1">
      <c r="A143" s="182"/>
      <c r="B143" s="74">
        <v>2</v>
      </c>
      <c r="C143" s="74">
        <v>140</v>
      </c>
      <c r="D143" s="77"/>
      <c r="E143" s="86" t="s">
        <v>24</v>
      </c>
      <c r="F143" s="108"/>
      <c r="G143" s="108"/>
      <c r="H143" s="109"/>
      <c r="I143" s="108"/>
      <c r="J143" s="108"/>
      <c r="K143" s="110"/>
    </row>
    <row r="144" ht="15.75">
      <c r="B144" s="75"/>
    </row>
    <row r="145" ht="15.75">
      <c r="B145" s="75"/>
    </row>
    <row r="146" ht="15.75">
      <c r="B146" s="75"/>
    </row>
    <row r="147" ht="15.75">
      <c r="B147" s="75"/>
    </row>
    <row r="148" ht="15.75">
      <c r="B148" s="75"/>
    </row>
    <row r="149" ht="15.75">
      <c r="B149" s="75"/>
    </row>
    <row r="150" ht="15.75">
      <c r="B150" s="75"/>
    </row>
    <row r="151" ht="15.75">
      <c r="B151" s="75"/>
    </row>
    <row r="152" ht="15.75">
      <c r="B152" s="75"/>
    </row>
    <row r="153" ht="15.75">
      <c r="B153" s="75"/>
    </row>
    <row r="154" ht="16.5" thickBot="1">
      <c r="B154" s="75"/>
    </row>
    <row r="155" spans="1:16" ht="15.75">
      <c r="A155" s="176" t="s">
        <v>28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8"/>
      <c r="L155" s="176" t="s">
        <v>35</v>
      </c>
      <c r="M155" s="177"/>
      <c r="N155" s="177"/>
      <c r="O155" s="177"/>
      <c r="P155" s="178"/>
    </row>
    <row r="156" spans="1:16" ht="16.5" thickBot="1">
      <c r="A156" s="179"/>
      <c r="B156" s="180"/>
      <c r="C156" s="180"/>
      <c r="D156" s="180"/>
      <c r="E156" s="180"/>
      <c r="F156" s="180"/>
      <c r="G156" s="180"/>
      <c r="H156" s="180"/>
      <c r="I156" s="180"/>
      <c r="J156" s="180"/>
      <c r="K156" s="181"/>
      <c r="L156" s="179"/>
      <c r="M156" s="180"/>
      <c r="N156" s="180"/>
      <c r="O156" s="180"/>
      <c r="P156" s="181"/>
    </row>
    <row r="157" spans="1:16" ht="48" thickBot="1">
      <c r="A157" s="111" t="s">
        <v>26</v>
      </c>
      <c r="B157" s="88" t="s">
        <v>25</v>
      </c>
      <c r="C157" s="89" t="s">
        <v>11</v>
      </c>
      <c r="D157" s="89" t="s">
        <v>0</v>
      </c>
      <c r="E157" s="89" t="s">
        <v>2</v>
      </c>
      <c r="F157" s="113" t="s">
        <v>3</v>
      </c>
      <c r="G157" s="112" t="s">
        <v>4</v>
      </c>
      <c r="H157" s="114" t="s">
        <v>5</v>
      </c>
      <c r="I157" s="112" t="s">
        <v>6</v>
      </c>
      <c r="J157" s="112" t="s">
        <v>7</v>
      </c>
      <c r="K157" s="114" t="s">
        <v>8</v>
      </c>
      <c r="L157" s="90"/>
      <c r="M157" s="91"/>
      <c r="N157" s="93" t="s">
        <v>11</v>
      </c>
      <c r="O157" s="93" t="s">
        <v>2</v>
      </c>
      <c r="P157" s="93" t="s">
        <v>32</v>
      </c>
    </row>
    <row r="158" spans="1:16" ht="15.75">
      <c r="A158" s="174">
        <v>1</v>
      </c>
      <c r="B158" s="72">
        <v>2</v>
      </c>
      <c r="C158" s="72">
        <v>1</v>
      </c>
      <c r="D158" s="33" t="s">
        <v>74</v>
      </c>
      <c r="E158" s="82" t="s">
        <v>18</v>
      </c>
      <c r="F158" s="97"/>
      <c r="G158" s="97"/>
      <c r="H158" s="98"/>
      <c r="I158" s="97"/>
      <c r="J158" s="97"/>
      <c r="K158" s="99"/>
      <c r="L158" s="174"/>
      <c r="M158" s="68"/>
      <c r="N158" s="68">
        <v>1</v>
      </c>
      <c r="O158" s="96" t="s">
        <v>18</v>
      </c>
      <c r="P158" s="100"/>
    </row>
    <row r="159" spans="1:16" ht="15.75">
      <c r="A159" s="175"/>
      <c r="B159" s="73">
        <v>1</v>
      </c>
      <c r="C159" s="73">
        <v>2</v>
      </c>
      <c r="D159" s="12" t="s">
        <v>105</v>
      </c>
      <c r="E159" s="84" t="s">
        <v>19</v>
      </c>
      <c r="F159" s="102"/>
      <c r="G159" s="102"/>
      <c r="H159" s="103"/>
      <c r="I159" s="102"/>
      <c r="J159" s="102"/>
      <c r="K159" s="104"/>
      <c r="L159" s="175"/>
      <c r="M159" s="69"/>
      <c r="N159" s="69">
        <v>2</v>
      </c>
      <c r="O159" s="101" t="s">
        <v>19</v>
      </c>
      <c r="P159" s="105"/>
    </row>
    <row r="160" spans="1:16" ht="15.75">
      <c r="A160" s="175">
        <f>1+A158</f>
        <v>2</v>
      </c>
      <c r="B160" s="73">
        <v>2</v>
      </c>
      <c r="C160" s="73">
        <v>3</v>
      </c>
      <c r="D160" s="12" t="s">
        <v>81</v>
      </c>
      <c r="E160" s="84" t="s">
        <v>20</v>
      </c>
      <c r="F160" s="102"/>
      <c r="G160" s="102"/>
      <c r="H160" s="103"/>
      <c r="I160" s="102"/>
      <c r="J160" s="102"/>
      <c r="K160" s="104"/>
      <c r="L160" s="175"/>
      <c r="M160" s="69"/>
      <c r="N160" s="69">
        <v>3</v>
      </c>
      <c r="O160" s="101" t="s">
        <v>20</v>
      </c>
      <c r="P160" s="105"/>
    </row>
    <row r="161" spans="1:16" ht="15.75">
      <c r="A161" s="175"/>
      <c r="B161" s="73">
        <v>1</v>
      </c>
      <c r="C161" s="73">
        <v>4</v>
      </c>
      <c r="D161" s="12" t="s">
        <v>56</v>
      </c>
      <c r="E161" s="84" t="s">
        <v>21</v>
      </c>
      <c r="F161" s="102"/>
      <c r="G161" s="102"/>
      <c r="H161" s="103"/>
      <c r="I161" s="102"/>
      <c r="J161" s="102"/>
      <c r="K161" s="104"/>
      <c r="L161" s="175"/>
      <c r="M161" s="69"/>
      <c r="N161" s="69">
        <v>4</v>
      </c>
      <c r="O161" s="101" t="s">
        <v>21</v>
      </c>
      <c r="P161" s="105"/>
    </row>
    <row r="162" spans="1:16" ht="15.75">
      <c r="A162" s="175">
        <f>1+A160</f>
        <v>3</v>
      </c>
      <c r="B162" s="73">
        <v>2</v>
      </c>
      <c r="C162" s="73">
        <v>5</v>
      </c>
      <c r="D162" s="12" t="s">
        <v>98</v>
      </c>
      <c r="E162" s="84" t="s">
        <v>22</v>
      </c>
      <c r="F162" s="102"/>
      <c r="G162" s="102"/>
      <c r="H162" s="103"/>
      <c r="I162" s="102"/>
      <c r="J162" s="102"/>
      <c r="K162" s="104"/>
      <c r="L162" s="175"/>
      <c r="M162" s="69"/>
      <c r="N162" s="69">
        <v>5</v>
      </c>
      <c r="O162" s="101" t="s">
        <v>22</v>
      </c>
      <c r="P162" s="105"/>
    </row>
    <row r="163" spans="1:16" ht="15.75">
      <c r="A163" s="175"/>
      <c r="B163" s="73">
        <v>1</v>
      </c>
      <c r="C163" s="73">
        <v>6</v>
      </c>
      <c r="D163" s="12" t="s">
        <v>90</v>
      </c>
      <c r="E163" s="84" t="s">
        <v>23</v>
      </c>
      <c r="F163" s="102"/>
      <c r="G163" s="102"/>
      <c r="H163" s="103"/>
      <c r="I163" s="102"/>
      <c r="J163" s="102"/>
      <c r="K163" s="104"/>
      <c r="L163" s="175"/>
      <c r="M163" s="69"/>
      <c r="N163" s="69">
        <v>6</v>
      </c>
      <c r="O163" s="101" t="s">
        <v>23</v>
      </c>
      <c r="P163" s="105"/>
    </row>
    <row r="164" spans="1:16" ht="15.75">
      <c r="A164" s="175">
        <f>1+A162</f>
        <v>4</v>
      </c>
      <c r="B164" s="73">
        <v>2</v>
      </c>
      <c r="C164" s="73">
        <v>7</v>
      </c>
      <c r="D164" s="12" t="s">
        <v>64</v>
      </c>
      <c r="E164" s="84" t="s">
        <v>24</v>
      </c>
      <c r="F164" s="102"/>
      <c r="G164" s="102"/>
      <c r="H164" s="103"/>
      <c r="I164" s="102"/>
      <c r="J164" s="102"/>
      <c r="K164" s="104"/>
      <c r="L164" s="175"/>
      <c r="M164" s="69"/>
      <c r="N164" s="69">
        <v>7</v>
      </c>
      <c r="O164" s="101" t="s">
        <v>24</v>
      </c>
      <c r="P164" s="105"/>
    </row>
    <row r="165" spans="1:16" ht="16.5" thickBot="1">
      <c r="A165" s="175"/>
      <c r="B165" s="73">
        <v>1</v>
      </c>
      <c r="C165" s="73">
        <v>8</v>
      </c>
      <c r="D165" s="12" t="s">
        <v>75</v>
      </c>
      <c r="E165" s="84" t="s">
        <v>18</v>
      </c>
      <c r="F165" s="102"/>
      <c r="G165" s="102"/>
      <c r="H165" s="103"/>
      <c r="I165" s="102"/>
      <c r="J165" s="102"/>
      <c r="K165" s="104"/>
      <c r="L165" s="182"/>
      <c r="M165" s="70"/>
      <c r="N165" s="70"/>
      <c r="O165" s="106"/>
      <c r="P165" s="107"/>
    </row>
    <row r="166" spans="1:11" ht="15.75">
      <c r="A166" s="175">
        <f>1+A164</f>
        <v>5</v>
      </c>
      <c r="B166" s="73">
        <v>2</v>
      </c>
      <c r="C166" s="73">
        <v>9</v>
      </c>
      <c r="D166" s="12" t="s">
        <v>106</v>
      </c>
      <c r="E166" s="84" t="s">
        <v>19</v>
      </c>
      <c r="F166" s="102"/>
      <c r="G166" s="102"/>
      <c r="H166" s="103"/>
      <c r="I166" s="102"/>
      <c r="J166" s="102"/>
      <c r="K166" s="104"/>
    </row>
    <row r="167" spans="1:11" ht="15.75">
      <c r="A167" s="175"/>
      <c r="B167" s="73">
        <v>1</v>
      </c>
      <c r="C167" s="73">
        <v>10</v>
      </c>
      <c r="D167" s="12" t="s">
        <v>82</v>
      </c>
      <c r="E167" s="84" t="s">
        <v>20</v>
      </c>
      <c r="F167" s="102"/>
      <c r="G167" s="102"/>
      <c r="H167" s="103"/>
      <c r="I167" s="102"/>
      <c r="J167" s="102"/>
      <c r="K167" s="104"/>
    </row>
    <row r="168" spans="1:11" ht="15.75">
      <c r="A168" s="175">
        <f>1+A166</f>
        <v>6</v>
      </c>
      <c r="B168" s="73">
        <v>2</v>
      </c>
      <c r="C168" s="73">
        <v>11</v>
      </c>
      <c r="D168" s="12" t="s">
        <v>57</v>
      </c>
      <c r="E168" s="84" t="s">
        <v>21</v>
      </c>
      <c r="F168" s="102"/>
      <c r="G168" s="102"/>
      <c r="H168" s="103"/>
      <c r="I168" s="102"/>
      <c r="J168" s="102"/>
      <c r="K168" s="104"/>
    </row>
    <row r="169" spans="1:11" ht="15.75">
      <c r="A169" s="175"/>
      <c r="B169" s="73">
        <v>1</v>
      </c>
      <c r="C169" s="73">
        <v>12</v>
      </c>
      <c r="D169" s="12" t="s">
        <v>99</v>
      </c>
      <c r="E169" s="84" t="s">
        <v>22</v>
      </c>
      <c r="F169" s="102"/>
      <c r="G169" s="102"/>
      <c r="H169" s="103"/>
      <c r="I169" s="102"/>
      <c r="J169" s="102"/>
      <c r="K169" s="104"/>
    </row>
    <row r="170" spans="1:11" ht="15.75">
      <c r="A170" s="175">
        <f>1+A168</f>
        <v>7</v>
      </c>
      <c r="B170" s="73">
        <v>2</v>
      </c>
      <c r="C170" s="73">
        <v>13</v>
      </c>
      <c r="D170" s="12" t="s">
        <v>91</v>
      </c>
      <c r="E170" s="84" t="s">
        <v>23</v>
      </c>
      <c r="F170" s="102"/>
      <c r="G170" s="102"/>
      <c r="H170" s="103"/>
      <c r="I170" s="102"/>
      <c r="J170" s="102"/>
      <c r="K170" s="104"/>
    </row>
    <row r="171" spans="1:11" ht="15.75">
      <c r="A171" s="175"/>
      <c r="B171" s="73">
        <v>1</v>
      </c>
      <c r="C171" s="73">
        <v>14</v>
      </c>
      <c r="D171" s="12" t="s">
        <v>65</v>
      </c>
      <c r="E171" s="84" t="s">
        <v>24</v>
      </c>
      <c r="F171" s="102"/>
      <c r="G171" s="102"/>
      <c r="H171" s="103"/>
      <c r="I171" s="102"/>
      <c r="J171" s="102"/>
      <c r="K171" s="104"/>
    </row>
    <row r="172" spans="1:11" ht="15.75">
      <c r="A172" s="175">
        <f>1+A170</f>
        <v>8</v>
      </c>
      <c r="B172" s="73">
        <v>2</v>
      </c>
      <c r="C172" s="73">
        <v>15</v>
      </c>
      <c r="D172" s="13" t="s">
        <v>76</v>
      </c>
      <c r="E172" s="84" t="s">
        <v>18</v>
      </c>
      <c r="F172" s="102"/>
      <c r="G172" s="102"/>
      <c r="H172" s="103"/>
      <c r="I172" s="102"/>
      <c r="J172" s="102"/>
      <c r="K172" s="104"/>
    </row>
    <row r="173" spans="1:11" ht="15.75">
      <c r="A173" s="175"/>
      <c r="B173" s="73">
        <v>1</v>
      </c>
      <c r="C173" s="73">
        <v>16</v>
      </c>
      <c r="D173" s="12" t="s">
        <v>107</v>
      </c>
      <c r="E173" s="84" t="s">
        <v>19</v>
      </c>
      <c r="F173" s="102"/>
      <c r="G173" s="102"/>
      <c r="H173" s="103"/>
      <c r="I173" s="102"/>
      <c r="J173" s="102"/>
      <c r="K173" s="104"/>
    </row>
    <row r="174" spans="1:11" ht="15.75">
      <c r="A174" s="175">
        <f>1+A172</f>
        <v>9</v>
      </c>
      <c r="B174" s="73">
        <v>2</v>
      </c>
      <c r="C174" s="73">
        <v>17</v>
      </c>
      <c r="D174" s="12" t="s">
        <v>83</v>
      </c>
      <c r="E174" s="84" t="s">
        <v>20</v>
      </c>
      <c r="F174" s="102"/>
      <c r="G174" s="102"/>
      <c r="H174" s="103"/>
      <c r="I174" s="102"/>
      <c r="J174" s="102"/>
      <c r="K174" s="104"/>
    </row>
    <row r="175" spans="1:11" ht="15.75">
      <c r="A175" s="175"/>
      <c r="B175" s="73">
        <v>1</v>
      </c>
      <c r="C175" s="73">
        <v>18</v>
      </c>
      <c r="D175" s="12" t="s">
        <v>58</v>
      </c>
      <c r="E175" s="84" t="s">
        <v>21</v>
      </c>
      <c r="F175" s="102"/>
      <c r="G175" s="102"/>
      <c r="H175" s="103"/>
      <c r="I175" s="102"/>
      <c r="J175" s="102"/>
      <c r="K175" s="104"/>
    </row>
    <row r="176" spans="1:11" ht="15.75">
      <c r="A176" s="175">
        <f>1+A174</f>
        <v>10</v>
      </c>
      <c r="B176" s="73">
        <v>2</v>
      </c>
      <c r="C176" s="73">
        <v>19</v>
      </c>
      <c r="D176" s="152" t="s">
        <v>100</v>
      </c>
      <c r="E176" s="84" t="s">
        <v>22</v>
      </c>
      <c r="F176" s="102"/>
      <c r="G176" s="102"/>
      <c r="H176" s="103"/>
      <c r="I176" s="102"/>
      <c r="J176" s="102"/>
      <c r="K176" s="104"/>
    </row>
    <row r="177" spans="1:11" ht="15.75">
      <c r="A177" s="175"/>
      <c r="B177" s="73">
        <v>1</v>
      </c>
      <c r="C177" s="73">
        <v>20</v>
      </c>
      <c r="D177" s="13" t="s">
        <v>92</v>
      </c>
      <c r="E177" s="84" t="s">
        <v>23</v>
      </c>
      <c r="F177" s="102"/>
      <c r="G177" s="102"/>
      <c r="H177" s="103"/>
      <c r="I177" s="102"/>
      <c r="J177" s="102"/>
      <c r="K177" s="104"/>
    </row>
    <row r="178" spans="1:11" ht="15.75">
      <c r="A178" s="175">
        <f>1+A176</f>
        <v>11</v>
      </c>
      <c r="B178" s="73">
        <v>2</v>
      </c>
      <c r="C178" s="73">
        <v>21</v>
      </c>
      <c r="D178" s="12" t="s">
        <v>66</v>
      </c>
      <c r="E178" s="84" t="s">
        <v>24</v>
      </c>
      <c r="F178" s="102"/>
      <c r="G178" s="102"/>
      <c r="H178" s="103"/>
      <c r="I178" s="102"/>
      <c r="J178" s="102"/>
      <c r="K178" s="104"/>
    </row>
    <row r="179" spans="1:11" ht="15.75">
      <c r="A179" s="175"/>
      <c r="B179" s="73">
        <v>1</v>
      </c>
      <c r="C179" s="73">
        <v>22</v>
      </c>
      <c r="D179" s="152" t="s">
        <v>77</v>
      </c>
      <c r="E179" s="84" t="s">
        <v>18</v>
      </c>
      <c r="F179" s="102"/>
      <c r="G179" s="102"/>
      <c r="H179" s="103"/>
      <c r="I179" s="102"/>
      <c r="J179" s="102"/>
      <c r="K179" s="104"/>
    </row>
    <row r="180" spans="1:11" ht="15.75">
      <c r="A180" s="175">
        <f>1+A178</f>
        <v>12</v>
      </c>
      <c r="B180" s="73">
        <v>2</v>
      </c>
      <c r="C180" s="73">
        <v>23</v>
      </c>
      <c r="D180" s="12" t="s">
        <v>108</v>
      </c>
      <c r="E180" s="84" t="s">
        <v>19</v>
      </c>
      <c r="F180" s="102"/>
      <c r="G180" s="102"/>
      <c r="H180" s="103"/>
      <c r="I180" s="102"/>
      <c r="J180" s="102"/>
      <c r="K180" s="104"/>
    </row>
    <row r="181" spans="1:11" ht="15.75">
      <c r="A181" s="175"/>
      <c r="B181" s="73">
        <v>1</v>
      </c>
      <c r="C181" s="73">
        <v>24</v>
      </c>
      <c r="D181" s="152" t="s">
        <v>84</v>
      </c>
      <c r="E181" s="84" t="s">
        <v>20</v>
      </c>
      <c r="F181" s="102"/>
      <c r="G181" s="102"/>
      <c r="H181" s="103"/>
      <c r="I181" s="102"/>
      <c r="J181" s="102"/>
      <c r="K181" s="104"/>
    </row>
    <row r="182" spans="1:11" ht="15.75">
      <c r="A182" s="175">
        <f>1+A180</f>
        <v>13</v>
      </c>
      <c r="B182" s="73">
        <v>2</v>
      </c>
      <c r="C182" s="73">
        <v>25</v>
      </c>
      <c r="D182" s="152" t="s">
        <v>59</v>
      </c>
      <c r="E182" s="84" t="s">
        <v>21</v>
      </c>
      <c r="F182" s="102"/>
      <c r="G182" s="102"/>
      <c r="H182" s="103"/>
      <c r="I182" s="102"/>
      <c r="J182" s="102"/>
      <c r="K182" s="104"/>
    </row>
    <row r="183" spans="1:11" ht="15.75">
      <c r="A183" s="175"/>
      <c r="B183" s="73">
        <v>1</v>
      </c>
      <c r="C183" s="73">
        <v>26</v>
      </c>
      <c r="D183" s="152" t="s">
        <v>101</v>
      </c>
      <c r="E183" s="84" t="s">
        <v>22</v>
      </c>
      <c r="F183" s="102"/>
      <c r="G183" s="102"/>
      <c r="H183" s="103"/>
      <c r="I183" s="102"/>
      <c r="J183" s="102"/>
      <c r="K183" s="104"/>
    </row>
    <row r="184" spans="1:11" ht="15.75">
      <c r="A184" s="175">
        <f>1+A182</f>
        <v>14</v>
      </c>
      <c r="B184" s="73">
        <v>2</v>
      </c>
      <c r="C184" s="73">
        <v>27</v>
      </c>
      <c r="D184" s="152" t="s">
        <v>93</v>
      </c>
      <c r="E184" s="84" t="s">
        <v>23</v>
      </c>
      <c r="F184" s="102"/>
      <c r="G184" s="102"/>
      <c r="H184" s="103"/>
      <c r="I184" s="102"/>
      <c r="J184" s="102"/>
      <c r="K184" s="104"/>
    </row>
    <row r="185" spans="1:11" ht="15.75">
      <c r="A185" s="175"/>
      <c r="B185" s="73">
        <v>1</v>
      </c>
      <c r="C185" s="73">
        <v>28</v>
      </c>
      <c r="D185" s="12" t="s">
        <v>67</v>
      </c>
      <c r="E185" s="84" t="s">
        <v>24</v>
      </c>
      <c r="F185" s="102"/>
      <c r="G185" s="102"/>
      <c r="H185" s="103"/>
      <c r="I185" s="102"/>
      <c r="J185" s="102"/>
      <c r="K185" s="104"/>
    </row>
    <row r="186" spans="1:11" ht="15.75">
      <c r="A186" s="175">
        <f>1+A184</f>
        <v>15</v>
      </c>
      <c r="B186" s="73">
        <v>2</v>
      </c>
      <c r="C186" s="73">
        <v>29</v>
      </c>
      <c r="D186" s="12" t="s">
        <v>78</v>
      </c>
      <c r="E186" s="84" t="s">
        <v>18</v>
      </c>
      <c r="F186" s="102"/>
      <c r="G186" s="102"/>
      <c r="H186" s="103"/>
      <c r="I186" s="102"/>
      <c r="J186" s="102"/>
      <c r="K186" s="104"/>
    </row>
    <row r="187" spans="1:11" ht="15.75">
      <c r="A187" s="175"/>
      <c r="B187" s="73">
        <v>1</v>
      </c>
      <c r="C187" s="73">
        <v>30</v>
      </c>
      <c r="D187" s="12" t="s">
        <v>109</v>
      </c>
      <c r="E187" s="84" t="s">
        <v>19</v>
      </c>
      <c r="F187" s="102"/>
      <c r="G187" s="102"/>
      <c r="H187" s="103"/>
      <c r="I187" s="102"/>
      <c r="J187" s="102"/>
      <c r="K187" s="104"/>
    </row>
    <row r="188" spans="1:11" ht="15.75">
      <c r="A188" s="175">
        <f>1+A186</f>
        <v>16</v>
      </c>
      <c r="B188" s="73">
        <v>2</v>
      </c>
      <c r="C188" s="73">
        <v>31</v>
      </c>
      <c r="D188" s="12" t="s">
        <v>85</v>
      </c>
      <c r="E188" s="84" t="s">
        <v>20</v>
      </c>
      <c r="F188" s="102"/>
      <c r="G188" s="102"/>
      <c r="H188" s="103"/>
      <c r="I188" s="102"/>
      <c r="J188" s="102"/>
      <c r="K188" s="104"/>
    </row>
    <row r="189" spans="1:11" ht="15.75">
      <c r="A189" s="175"/>
      <c r="B189" s="73">
        <v>1</v>
      </c>
      <c r="C189" s="73">
        <v>32</v>
      </c>
      <c r="D189" s="12" t="s">
        <v>60</v>
      </c>
      <c r="E189" s="84" t="s">
        <v>21</v>
      </c>
      <c r="F189" s="102"/>
      <c r="G189" s="102"/>
      <c r="H189" s="103"/>
      <c r="I189" s="102"/>
      <c r="J189" s="102"/>
      <c r="K189" s="104"/>
    </row>
    <row r="190" spans="1:11" ht="15.75">
      <c r="A190" s="175">
        <f>1+A188</f>
        <v>17</v>
      </c>
      <c r="B190" s="73">
        <v>2</v>
      </c>
      <c r="C190" s="73">
        <v>33</v>
      </c>
      <c r="D190" s="12" t="s">
        <v>116</v>
      </c>
      <c r="E190" s="84" t="s">
        <v>22</v>
      </c>
      <c r="F190" s="102"/>
      <c r="G190" s="102"/>
      <c r="H190" s="103"/>
      <c r="I190" s="102"/>
      <c r="J190" s="102"/>
      <c r="K190" s="104"/>
    </row>
    <row r="191" spans="1:11" ht="15.75">
      <c r="A191" s="175"/>
      <c r="B191" s="73">
        <v>1</v>
      </c>
      <c r="C191" s="73">
        <v>34</v>
      </c>
      <c r="D191" s="13" t="s">
        <v>94</v>
      </c>
      <c r="E191" s="84" t="s">
        <v>23</v>
      </c>
      <c r="F191" s="102"/>
      <c r="G191" s="102"/>
      <c r="H191" s="103"/>
      <c r="I191" s="102"/>
      <c r="J191" s="102"/>
      <c r="K191" s="104"/>
    </row>
    <row r="192" spans="1:11" ht="15.75">
      <c r="A192" s="175">
        <f>1+A190</f>
        <v>18</v>
      </c>
      <c r="B192" s="73">
        <v>2</v>
      </c>
      <c r="C192" s="73">
        <v>35</v>
      </c>
      <c r="D192" s="12" t="s">
        <v>68</v>
      </c>
      <c r="E192" s="84" t="s">
        <v>24</v>
      </c>
      <c r="F192" s="102"/>
      <c r="G192" s="102"/>
      <c r="H192" s="103"/>
      <c r="I192" s="102"/>
      <c r="J192" s="102"/>
      <c r="K192" s="104"/>
    </row>
    <row r="193" spans="1:11" ht="15.75">
      <c r="A193" s="175"/>
      <c r="B193" s="73">
        <v>1</v>
      </c>
      <c r="C193" s="73">
        <v>36</v>
      </c>
      <c r="D193" s="12" t="s">
        <v>79</v>
      </c>
      <c r="E193" s="84" t="s">
        <v>18</v>
      </c>
      <c r="F193" s="102"/>
      <c r="G193" s="102"/>
      <c r="H193" s="103"/>
      <c r="I193" s="102"/>
      <c r="J193" s="102"/>
      <c r="K193" s="104"/>
    </row>
    <row r="194" spans="1:11" ht="15.75">
      <c r="A194" s="175">
        <f>1+A192</f>
        <v>19</v>
      </c>
      <c r="B194" s="73">
        <v>2</v>
      </c>
      <c r="C194" s="73">
        <v>37</v>
      </c>
      <c r="D194" s="12" t="s">
        <v>110</v>
      </c>
      <c r="E194" s="84" t="s">
        <v>19</v>
      </c>
      <c r="F194" s="102"/>
      <c r="G194" s="102"/>
      <c r="H194" s="103"/>
      <c r="I194" s="102"/>
      <c r="J194" s="102"/>
      <c r="K194" s="104"/>
    </row>
    <row r="195" spans="1:11" ht="15.75">
      <c r="A195" s="175"/>
      <c r="B195" s="73">
        <v>1</v>
      </c>
      <c r="C195" s="73">
        <v>38</v>
      </c>
      <c r="D195" s="13" t="s">
        <v>86</v>
      </c>
      <c r="E195" s="84" t="s">
        <v>20</v>
      </c>
      <c r="F195" s="102"/>
      <c r="G195" s="102"/>
      <c r="H195" s="103"/>
      <c r="I195" s="102"/>
      <c r="J195" s="102"/>
      <c r="K195" s="104"/>
    </row>
    <row r="196" spans="1:11" ht="15.75">
      <c r="A196" s="115"/>
      <c r="B196" s="73"/>
      <c r="C196" s="73"/>
      <c r="D196" s="95"/>
      <c r="E196" s="84"/>
      <c r="F196" s="102"/>
      <c r="G196" s="102"/>
      <c r="H196" s="103"/>
      <c r="I196" s="102"/>
      <c r="J196" s="102"/>
      <c r="K196" s="104"/>
    </row>
    <row r="197" spans="1:11" ht="15.75">
      <c r="A197" s="175">
        <f>1+A194</f>
        <v>20</v>
      </c>
      <c r="B197" s="73">
        <v>2</v>
      </c>
      <c r="C197" s="73">
        <v>39</v>
      </c>
      <c r="D197" s="12" t="s">
        <v>61</v>
      </c>
      <c r="E197" s="84" t="s">
        <v>21</v>
      </c>
      <c r="F197" s="102"/>
      <c r="G197" s="102"/>
      <c r="H197" s="103"/>
      <c r="I197" s="102"/>
      <c r="J197" s="102"/>
      <c r="K197" s="104"/>
    </row>
    <row r="198" spans="1:11" ht="15.75">
      <c r="A198" s="175"/>
      <c r="B198" s="73">
        <v>1</v>
      </c>
      <c r="C198" s="73">
        <v>40</v>
      </c>
      <c r="D198" s="12" t="s">
        <v>102</v>
      </c>
      <c r="E198" s="84" t="s">
        <v>22</v>
      </c>
      <c r="F198" s="102"/>
      <c r="G198" s="102"/>
      <c r="H198" s="103"/>
      <c r="I198" s="102"/>
      <c r="J198" s="102"/>
      <c r="K198" s="104"/>
    </row>
    <row r="199" spans="1:11" ht="15.75">
      <c r="A199" s="175">
        <f>1+A197</f>
        <v>21</v>
      </c>
      <c r="B199" s="73">
        <v>2</v>
      </c>
      <c r="C199" s="73">
        <v>41</v>
      </c>
      <c r="D199" s="12" t="s">
        <v>95</v>
      </c>
      <c r="E199" s="84" t="s">
        <v>23</v>
      </c>
      <c r="F199" s="102"/>
      <c r="G199" s="102"/>
      <c r="H199" s="103"/>
      <c r="I199" s="102"/>
      <c r="J199" s="102"/>
      <c r="K199" s="104"/>
    </row>
    <row r="200" spans="1:11" ht="15.75">
      <c r="A200" s="175"/>
      <c r="B200" s="73">
        <v>1</v>
      </c>
      <c r="C200" s="73">
        <v>42</v>
      </c>
      <c r="D200" s="12" t="s">
        <v>69</v>
      </c>
      <c r="E200" s="84" t="s">
        <v>24</v>
      </c>
      <c r="F200" s="102"/>
      <c r="G200" s="102"/>
      <c r="H200" s="103"/>
      <c r="I200" s="102"/>
      <c r="J200" s="102"/>
      <c r="K200" s="104"/>
    </row>
    <row r="201" spans="1:11" ht="15.75">
      <c r="A201" s="175">
        <f>1+A199</f>
        <v>22</v>
      </c>
      <c r="B201" s="73">
        <v>2</v>
      </c>
      <c r="C201" s="73">
        <v>43</v>
      </c>
      <c r="D201" s="12" t="s">
        <v>80</v>
      </c>
      <c r="E201" s="84" t="s">
        <v>18</v>
      </c>
      <c r="F201" s="102"/>
      <c r="G201" s="102"/>
      <c r="H201" s="103"/>
      <c r="I201" s="102"/>
      <c r="J201" s="102"/>
      <c r="K201" s="104"/>
    </row>
    <row r="202" spans="1:11" ht="15.75">
      <c r="A202" s="175"/>
      <c r="B202" s="73">
        <v>1</v>
      </c>
      <c r="C202" s="73">
        <v>44</v>
      </c>
      <c r="D202" s="12" t="s">
        <v>111</v>
      </c>
      <c r="E202" s="84" t="s">
        <v>19</v>
      </c>
      <c r="F202" s="102"/>
      <c r="G202" s="102"/>
      <c r="H202" s="103"/>
      <c r="I202" s="102"/>
      <c r="J202" s="102"/>
      <c r="K202" s="104"/>
    </row>
    <row r="203" spans="1:11" ht="15.75">
      <c r="A203" s="175">
        <f>1+A201</f>
        <v>23</v>
      </c>
      <c r="B203" s="73">
        <v>2</v>
      </c>
      <c r="C203" s="73">
        <v>45</v>
      </c>
      <c r="D203" s="13" t="s">
        <v>87</v>
      </c>
      <c r="E203" s="84" t="s">
        <v>20</v>
      </c>
      <c r="F203" s="102"/>
      <c r="G203" s="102"/>
      <c r="H203" s="103"/>
      <c r="I203" s="102"/>
      <c r="J203" s="102"/>
      <c r="K203" s="104"/>
    </row>
    <row r="204" spans="1:11" ht="15.75">
      <c r="A204" s="175"/>
      <c r="B204" s="73">
        <v>1</v>
      </c>
      <c r="C204" s="73">
        <v>46</v>
      </c>
      <c r="D204" s="12" t="s">
        <v>62</v>
      </c>
      <c r="E204" s="84" t="s">
        <v>21</v>
      </c>
      <c r="F204" s="102"/>
      <c r="G204" s="102"/>
      <c r="H204" s="103"/>
      <c r="I204" s="102"/>
      <c r="J204" s="102"/>
      <c r="K204" s="104"/>
    </row>
    <row r="205" spans="1:11" ht="15.75">
      <c r="A205" s="175">
        <f>1+A203</f>
        <v>24</v>
      </c>
      <c r="B205" s="73">
        <v>2</v>
      </c>
      <c r="C205" s="73">
        <v>47</v>
      </c>
      <c r="D205" s="12" t="s">
        <v>103</v>
      </c>
      <c r="E205" s="84" t="s">
        <v>22</v>
      </c>
      <c r="F205" s="102"/>
      <c r="G205" s="102"/>
      <c r="H205" s="103"/>
      <c r="I205" s="102"/>
      <c r="J205" s="102"/>
      <c r="K205" s="104"/>
    </row>
    <row r="206" spans="1:11" ht="15.75">
      <c r="A206" s="175"/>
      <c r="B206" s="73">
        <v>1</v>
      </c>
      <c r="C206" s="73">
        <v>48</v>
      </c>
      <c r="D206" s="12" t="s">
        <v>96</v>
      </c>
      <c r="E206" s="84" t="s">
        <v>23</v>
      </c>
      <c r="F206" s="102"/>
      <c r="G206" s="102"/>
      <c r="H206" s="103"/>
      <c r="I206" s="102"/>
      <c r="J206" s="102"/>
      <c r="K206" s="104"/>
    </row>
    <row r="207" spans="1:11" ht="15.75">
      <c r="A207" s="175">
        <f>1+A205</f>
        <v>25</v>
      </c>
      <c r="B207" s="73">
        <v>2</v>
      </c>
      <c r="C207" s="73">
        <v>49</v>
      </c>
      <c r="D207" s="12" t="s">
        <v>70</v>
      </c>
      <c r="E207" s="84" t="s">
        <v>24</v>
      </c>
      <c r="F207" s="102"/>
      <c r="G207" s="102"/>
      <c r="H207" s="103"/>
      <c r="I207" s="102"/>
      <c r="J207" s="102"/>
      <c r="K207" s="104"/>
    </row>
    <row r="208" spans="1:11" ht="15.75">
      <c r="A208" s="175"/>
      <c r="B208" s="73">
        <v>1</v>
      </c>
      <c r="C208" s="73">
        <v>50</v>
      </c>
      <c r="D208" s="12" t="s">
        <v>117</v>
      </c>
      <c r="E208" s="84" t="s">
        <v>18</v>
      </c>
      <c r="F208" s="102"/>
      <c r="G208" s="102"/>
      <c r="H208" s="103"/>
      <c r="I208" s="102"/>
      <c r="J208" s="102"/>
      <c r="K208" s="104"/>
    </row>
    <row r="209" spans="1:11" ht="15.75">
      <c r="A209" s="175">
        <f>1+A207</f>
        <v>26</v>
      </c>
      <c r="B209" s="73">
        <v>2</v>
      </c>
      <c r="C209" s="73">
        <v>51</v>
      </c>
      <c r="D209" s="12" t="s">
        <v>112</v>
      </c>
      <c r="E209" s="84" t="s">
        <v>19</v>
      </c>
      <c r="F209" s="102"/>
      <c r="G209" s="102"/>
      <c r="H209" s="103"/>
      <c r="I209" s="102"/>
      <c r="J209" s="102"/>
      <c r="K209" s="104"/>
    </row>
    <row r="210" spans="1:11" ht="15.75">
      <c r="A210" s="175"/>
      <c r="B210" s="73">
        <v>1</v>
      </c>
      <c r="C210" s="73">
        <v>52</v>
      </c>
      <c r="D210" s="13" t="s">
        <v>88</v>
      </c>
      <c r="E210" s="84" t="s">
        <v>20</v>
      </c>
      <c r="F210" s="102"/>
      <c r="G210" s="102"/>
      <c r="H210" s="103"/>
      <c r="I210" s="102"/>
      <c r="J210" s="102"/>
      <c r="K210" s="104"/>
    </row>
    <row r="211" spans="1:11" ht="15.75">
      <c r="A211" s="175">
        <f>1+A209</f>
        <v>27</v>
      </c>
      <c r="B211" s="73">
        <v>2</v>
      </c>
      <c r="C211" s="73">
        <v>53</v>
      </c>
      <c r="D211" s="12" t="s">
        <v>63</v>
      </c>
      <c r="E211" s="84" t="s">
        <v>21</v>
      </c>
      <c r="F211" s="102"/>
      <c r="G211" s="102"/>
      <c r="H211" s="103"/>
      <c r="I211" s="102"/>
      <c r="J211" s="102"/>
      <c r="K211" s="104"/>
    </row>
    <row r="212" spans="1:11" ht="15.75">
      <c r="A212" s="175"/>
      <c r="B212" s="73">
        <v>1</v>
      </c>
      <c r="C212" s="73">
        <v>54</v>
      </c>
      <c r="D212" s="12" t="s">
        <v>104</v>
      </c>
      <c r="E212" s="84" t="s">
        <v>22</v>
      </c>
      <c r="F212" s="102"/>
      <c r="G212" s="102"/>
      <c r="H212" s="103"/>
      <c r="I212" s="102"/>
      <c r="J212" s="102"/>
      <c r="K212" s="104"/>
    </row>
    <row r="213" spans="1:11" ht="15.75">
      <c r="A213" s="175">
        <f>1+A211</f>
        <v>28</v>
      </c>
      <c r="B213" s="73">
        <v>2</v>
      </c>
      <c r="C213" s="73">
        <v>55</v>
      </c>
      <c r="D213" s="12" t="s">
        <v>97</v>
      </c>
      <c r="E213" s="84" t="s">
        <v>23</v>
      </c>
      <c r="F213" s="102"/>
      <c r="G213" s="102"/>
      <c r="H213" s="103"/>
      <c r="I213" s="102"/>
      <c r="J213" s="102"/>
      <c r="K213" s="104"/>
    </row>
    <row r="214" spans="1:11" ht="15.75">
      <c r="A214" s="175"/>
      <c r="B214" s="73">
        <v>1</v>
      </c>
      <c r="C214" s="73">
        <v>56</v>
      </c>
      <c r="D214" s="12" t="s">
        <v>71</v>
      </c>
      <c r="E214" s="84" t="s">
        <v>24</v>
      </c>
      <c r="F214" s="102"/>
      <c r="G214" s="102"/>
      <c r="H214" s="103"/>
      <c r="I214" s="102"/>
      <c r="J214" s="102"/>
      <c r="K214" s="104"/>
    </row>
    <row r="215" spans="1:11" ht="15.75">
      <c r="A215" s="175">
        <f>1+A213</f>
        <v>29</v>
      </c>
      <c r="B215" s="73">
        <v>2</v>
      </c>
      <c r="C215" s="73">
        <v>57</v>
      </c>
      <c r="D215" s="12" t="s">
        <v>113</v>
      </c>
      <c r="E215" s="84" t="s">
        <v>18</v>
      </c>
      <c r="F215" s="102"/>
      <c r="G215" s="102"/>
      <c r="H215" s="103"/>
      <c r="I215" s="102"/>
      <c r="J215" s="102"/>
      <c r="K215" s="104"/>
    </row>
    <row r="216" spans="1:11" ht="15.75">
      <c r="A216" s="175"/>
      <c r="B216" s="73">
        <v>1</v>
      </c>
      <c r="C216" s="73">
        <v>58</v>
      </c>
      <c r="D216" s="12"/>
      <c r="E216" s="84" t="s">
        <v>19</v>
      </c>
      <c r="F216" s="102"/>
      <c r="G216" s="102"/>
      <c r="H216" s="103"/>
      <c r="I216" s="102"/>
      <c r="J216" s="102"/>
      <c r="K216" s="104"/>
    </row>
    <row r="217" spans="1:11" ht="15.75">
      <c r="A217" s="175">
        <f>1+A215</f>
        <v>30</v>
      </c>
      <c r="B217" s="73">
        <v>2</v>
      </c>
      <c r="C217" s="73">
        <v>59</v>
      </c>
      <c r="D217" s="12" t="s">
        <v>89</v>
      </c>
      <c r="E217" s="84" t="s">
        <v>20</v>
      </c>
      <c r="F217" s="102"/>
      <c r="G217" s="102"/>
      <c r="H217" s="103"/>
      <c r="I217" s="102"/>
      <c r="J217" s="102"/>
      <c r="K217" s="104"/>
    </row>
    <row r="218" spans="1:11" ht="15.75">
      <c r="A218" s="175"/>
      <c r="B218" s="73">
        <v>1</v>
      </c>
      <c r="C218" s="73">
        <v>60</v>
      </c>
      <c r="D218" s="141" t="s">
        <v>119</v>
      </c>
      <c r="E218" s="84" t="s">
        <v>21</v>
      </c>
      <c r="F218" s="102"/>
      <c r="G218" s="102"/>
      <c r="H218" s="103"/>
      <c r="I218" s="102"/>
      <c r="J218" s="102"/>
      <c r="K218" s="104"/>
    </row>
    <row r="219" spans="1:11" ht="15.75">
      <c r="A219" s="175">
        <f>1+A217</f>
        <v>31</v>
      </c>
      <c r="B219" s="73">
        <v>2</v>
      </c>
      <c r="C219" s="73">
        <v>61</v>
      </c>
      <c r="D219" s="12"/>
      <c r="E219" s="84" t="s">
        <v>22</v>
      </c>
      <c r="F219" s="102"/>
      <c r="G219" s="102"/>
      <c r="H219" s="103"/>
      <c r="I219" s="102"/>
      <c r="J219" s="102"/>
      <c r="K219" s="104"/>
    </row>
    <row r="220" spans="1:11" ht="15.75">
      <c r="A220" s="175"/>
      <c r="B220" s="73">
        <v>1</v>
      </c>
      <c r="C220" s="73">
        <v>62</v>
      </c>
      <c r="D220" s="13"/>
      <c r="E220" s="84" t="s">
        <v>23</v>
      </c>
      <c r="F220" s="102"/>
      <c r="G220" s="102"/>
      <c r="H220" s="103"/>
      <c r="I220" s="102"/>
      <c r="J220" s="102"/>
      <c r="K220" s="104"/>
    </row>
    <row r="221" spans="1:11" ht="15.75">
      <c r="A221" s="175">
        <f>1+A219</f>
        <v>32</v>
      </c>
      <c r="B221" s="73">
        <v>2</v>
      </c>
      <c r="C221" s="73">
        <v>63</v>
      </c>
      <c r="D221" s="12" t="s">
        <v>72</v>
      </c>
      <c r="E221" s="84" t="s">
        <v>24</v>
      </c>
      <c r="F221" s="102"/>
      <c r="G221" s="102"/>
      <c r="H221" s="103"/>
      <c r="I221" s="102"/>
      <c r="J221" s="102"/>
      <c r="K221" s="104"/>
    </row>
    <row r="222" spans="1:11" ht="15.75">
      <c r="A222" s="175"/>
      <c r="B222" s="73">
        <v>1</v>
      </c>
      <c r="C222" s="73">
        <v>64</v>
      </c>
      <c r="D222" s="12" t="s">
        <v>114</v>
      </c>
      <c r="E222" s="84" t="s">
        <v>18</v>
      </c>
      <c r="F222" s="102"/>
      <c r="G222" s="102"/>
      <c r="H222" s="103"/>
      <c r="I222" s="102"/>
      <c r="J222" s="102"/>
      <c r="K222" s="104"/>
    </row>
    <row r="223" spans="1:11" ht="15.75">
      <c r="A223" s="175">
        <f>1+A221</f>
        <v>33</v>
      </c>
      <c r="B223" s="73">
        <v>2</v>
      </c>
      <c r="C223" s="73">
        <v>65</v>
      </c>
      <c r="D223" s="12"/>
      <c r="E223" s="84" t="s">
        <v>19</v>
      </c>
      <c r="F223" s="102"/>
      <c r="G223" s="102"/>
      <c r="H223" s="103"/>
      <c r="I223" s="102"/>
      <c r="J223" s="102"/>
      <c r="K223" s="104"/>
    </row>
    <row r="224" spans="1:11" ht="15.75">
      <c r="A224" s="175"/>
      <c r="B224" s="73">
        <v>1</v>
      </c>
      <c r="C224" s="73">
        <v>66</v>
      </c>
      <c r="D224" s="12"/>
      <c r="E224" s="84" t="s">
        <v>20</v>
      </c>
      <c r="F224" s="102"/>
      <c r="G224" s="102"/>
      <c r="H224" s="103"/>
      <c r="I224" s="102"/>
      <c r="J224" s="102"/>
      <c r="K224" s="104"/>
    </row>
    <row r="225" spans="1:11" ht="15.75">
      <c r="A225" s="175">
        <f>1+A223</f>
        <v>34</v>
      </c>
      <c r="B225" s="73">
        <v>2</v>
      </c>
      <c r="C225" s="73">
        <v>67</v>
      </c>
      <c r="D225" s="12"/>
      <c r="E225" s="84" t="s">
        <v>21</v>
      </c>
      <c r="F225" s="102"/>
      <c r="G225" s="102"/>
      <c r="H225" s="103"/>
      <c r="I225" s="102"/>
      <c r="J225" s="102"/>
      <c r="K225" s="104"/>
    </row>
    <row r="226" spans="1:11" ht="15.75">
      <c r="A226" s="175"/>
      <c r="B226" s="73">
        <v>1</v>
      </c>
      <c r="C226" s="73">
        <v>68</v>
      </c>
      <c r="D226" s="12"/>
      <c r="E226" s="84" t="s">
        <v>22</v>
      </c>
      <c r="F226" s="102"/>
      <c r="G226" s="102"/>
      <c r="H226" s="103"/>
      <c r="I226" s="102"/>
      <c r="J226" s="102"/>
      <c r="K226" s="104"/>
    </row>
    <row r="227" spans="1:11" ht="15.75">
      <c r="A227" s="175">
        <f>1+A225</f>
        <v>35</v>
      </c>
      <c r="B227" s="73">
        <v>2</v>
      </c>
      <c r="C227" s="73">
        <v>69</v>
      </c>
      <c r="D227" s="13"/>
      <c r="E227" s="84" t="s">
        <v>23</v>
      </c>
      <c r="F227" s="102"/>
      <c r="G227" s="102"/>
      <c r="H227" s="103"/>
      <c r="I227" s="102"/>
      <c r="J227" s="102"/>
      <c r="K227" s="104"/>
    </row>
    <row r="228" spans="1:11" ht="15.75">
      <c r="A228" s="175"/>
      <c r="B228" s="73">
        <v>1</v>
      </c>
      <c r="C228" s="73">
        <v>70</v>
      </c>
      <c r="D228" s="12" t="s">
        <v>73</v>
      </c>
      <c r="E228" s="84" t="s">
        <v>24</v>
      </c>
      <c r="F228" s="102"/>
      <c r="G228" s="102"/>
      <c r="H228" s="103"/>
      <c r="I228" s="102"/>
      <c r="J228" s="102"/>
      <c r="K228" s="104"/>
    </row>
    <row r="229" spans="1:11" ht="15.75">
      <c r="A229" s="175">
        <f>1+A227</f>
        <v>36</v>
      </c>
      <c r="B229" s="73">
        <v>2</v>
      </c>
      <c r="C229" s="73">
        <v>71</v>
      </c>
      <c r="D229" s="76"/>
      <c r="E229" s="84" t="s">
        <v>18</v>
      </c>
      <c r="F229" s="102"/>
      <c r="G229" s="102"/>
      <c r="H229" s="103"/>
      <c r="I229" s="102"/>
      <c r="J229" s="102"/>
      <c r="K229" s="104"/>
    </row>
    <row r="230" spans="1:11" ht="15.75">
      <c r="A230" s="175"/>
      <c r="B230" s="73">
        <v>1</v>
      </c>
      <c r="C230" s="73">
        <v>72</v>
      </c>
      <c r="D230" s="76"/>
      <c r="E230" s="84" t="s">
        <v>19</v>
      </c>
      <c r="F230" s="102"/>
      <c r="G230" s="102"/>
      <c r="H230" s="103"/>
      <c r="I230" s="102"/>
      <c r="J230" s="102"/>
      <c r="K230" s="104"/>
    </row>
    <row r="231" spans="1:11" ht="15.75">
      <c r="A231" s="175">
        <f>1+A229</f>
        <v>37</v>
      </c>
      <c r="B231" s="73">
        <v>2</v>
      </c>
      <c r="C231" s="73">
        <v>73</v>
      </c>
      <c r="D231" s="76"/>
      <c r="E231" s="84" t="s">
        <v>20</v>
      </c>
      <c r="F231" s="102"/>
      <c r="G231" s="102"/>
      <c r="H231" s="103"/>
      <c r="I231" s="102"/>
      <c r="J231" s="102"/>
      <c r="K231" s="104"/>
    </row>
    <row r="232" spans="1:11" ht="15.75">
      <c r="A232" s="175"/>
      <c r="B232" s="73">
        <v>1</v>
      </c>
      <c r="C232" s="73">
        <v>74</v>
      </c>
      <c r="D232" s="76"/>
      <c r="E232" s="84" t="s">
        <v>21</v>
      </c>
      <c r="F232" s="102"/>
      <c r="G232" s="102"/>
      <c r="H232" s="103"/>
      <c r="I232" s="102"/>
      <c r="J232" s="102"/>
      <c r="K232" s="104"/>
    </row>
    <row r="233" spans="1:11" ht="15.75">
      <c r="A233" s="175">
        <f>1+A231</f>
        <v>38</v>
      </c>
      <c r="B233" s="73">
        <v>2</v>
      </c>
      <c r="C233" s="73">
        <v>75</v>
      </c>
      <c r="D233" s="76"/>
      <c r="E233" s="84" t="s">
        <v>22</v>
      </c>
      <c r="F233" s="102"/>
      <c r="G233" s="102"/>
      <c r="H233" s="103"/>
      <c r="I233" s="102"/>
      <c r="J233" s="102"/>
      <c r="K233" s="104"/>
    </row>
    <row r="234" spans="1:11" ht="15.75">
      <c r="A234" s="175"/>
      <c r="B234" s="73">
        <v>1</v>
      </c>
      <c r="C234" s="73">
        <v>76</v>
      </c>
      <c r="D234" s="76"/>
      <c r="E234" s="84" t="s">
        <v>23</v>
      </c>
      <c r="F234" s="102"/>
      <c r="G234" s="102"/>
      <c r="H234" s="103"/>
      <c r="I234" s="102"/>
      <c r="J234" s="102"/>
      <c r="K234" s="104"/>
    </row>
    <row r="235" spans="1:11" ht="15.75">
      <c r="A235" s="175">
        <f>1+A233</f>
        <v>39</v>
      </c>
      <c r="B235" s="73">
        <v>2</v>
      </c>
      <c r="C235" s="73">
        <v>77</v>
      </c>
      <c r="D235" s="76"/>
      <c r="E235" s="84" t="s">
        <v>24</v>
      </c>
      <c r="F235" s="102"/>
      <c r="G235" s="102"/>
      <c r="H235" s="103"/>
      <c r="I235" s="102"/>
      <c r="J235" s="102"/>
      <c r="K235" s="104"/>
    </row>
    <row r="236" spans="1:11" ht="15.75">
      <c r="A236" s="175"/>
      <c r="B236" s="73">
        <v>1</v>
      </c>
      <c r="C236" s="73">
        <v>78</v>
      </c>
      <c r="D236" s="76"/>
      <c r="E236" s="84" t="s">
        <v>18</v>
      </c>
      <c r="F236" s="102"/>
      <c r="G236" s="102"/>
      <c r="H236" s="103"/>
      <c r="I236" s="102"/>
      <c r="J236" s="102"/>
      <c r="K236" s="104"/>
    </row>
    <row r="237" spans="1:11" ht="15.75">
      <c r="A237" s="175">
        <f>1+A235</f>
        <v>40</v>
      </c>
      <c r="B237" s="73">
        <v>2</v>
      </c>
      <c r="C237" s="73">
        <v>79</v>
      </c>
      <c r="D237" s="76"/>
      <c r="E237" s="84" t="s">
        <v>19</v>
      </c>
      <c r="F237" s="102"/>
      <c r="G237" s="102"/>
      <c r="H237" s="103"/>
      <c r="I237" s="102"/>
      <c r="J237" s="102"/>
      <c r="K237" s="104"/>
    </row>
    <row r="238" spans="1:11" ht="15.75">
      <c r="A238" s="175"/>
      <c r="B238" s="73">
        <v>1</v>
      </c>
      <c r="C238" s="73">
        <v>80</v>
      </c>
      <c r="D238" s="76"/>
      <c r="E238" s="84" t="s">
        <v>20</v>
      </c>
      <c r="F238" s="102"/>
      <c r="G238" s="102"/>
      <c r="H238" s="103"/>
      <c r="I238" s="102"/>
      <c r="J238" s="102"/>
      <c r="K238" s="104"/>
    </row>
    <row r="239" spans="1:11" ht="15.75">
      <c r="A239" s="175">
        <f>1+A237</f>
        <v>41</v>
      </c>
      <c r="B239" s="73">
        <v>2</v>
      </c>
      <c r="C239" s="73">
        <v>81</v>
      </c>
      <c r="D239" s="76"/>
      <c r="E239" s="84" t="s">
        <v>21</v>
      </c>
      <c r="F239" s="102"/>
      <c r="G239" s="102"/>
      <c r="H239" s="103"/>
      <c r="I239" s="102"/>
      <c r="J239" s="102"/>
      <c r="K239" s="104"/>
    </row>
    <row r="240" spans="1:11" ht="15.75">
      <c r="A240" s="175"/>
      <c r="B240" s="73">
        <v>1</v>
      </c>
      <c r="C240" s="73">
        <v>82</v>
      </c>
      <c r="D240" s="76"/>
      <c r="E240" s="84" t="s">
        <v>22</v>
      </c>
      <c r="F240" s="102"/>
      <c r="G240" s="102"/>
      <c r="H240" s="103"/>
      <c r="I240" s="102"/>
      <c r="J240" s="102"/>
      <c r="K240" s="104"/>
    </row>
    <row r="241" spans="1:11" ht="15.75">
      <c r="A241" s="175">
        <f>1+A239</f>
        <v>42</v>
      </c>
      <c r="B241" s="73">
        <v>2</v>
      </c>
      <c r="C241" s="73">
        <v>83</v>
      </c>
      <c r="D241" s="76"/>
      <c r="E241" s="84" t="s">
        <v>23</v>
      </c>
      <c r="F241" s="102"/>
      <c r="G241" s="102"/>
      <c r="H241" s="103"/>
      <c r="I241" s="102"/>
      <c r="J241" s="102"/>
      <c r="K241" s="104"/>
    </row>
    <row r="242" spans="1:11" ht="15.75">
      <c r="A242" s="175"/>
      <c r="B242" s="73">
        <v>1</v>
      </c>
      <c r="C242" s="73">
        <v>84</v>
      </c>
      <c r="D242" s="76"/>
      <c r="E242" s="84" t="s">
        <v>24</v>
      </c>
      <c r="F242" s="102"/>
      <c r="G242" s="102"/>
      <c r="H242" s="103"/>
      <c r="I242" s="102"/>
      <c r="J242" s="102"/>
      <c r="K242" s="104"/>
    </row>
    <row r="243" spans="1:11" ht="15.75">
      <c r="A243" s="175">
        <f>1+A241</f>
        <v>43</v>
      </c>
      <c r="B243" s="73">
        <v>2</v>
      </c>
      <c r="C243" s="73">
        <v>85</v>
      </c>
      <c r="D243" s="76"/>
      <c r="E243" s="84" t="s">
        <v>18</v>
      </c>
      <c r="F243" s="102"/>
      <c r="G243" s="102"/>
      <c r="H243" s="103"/>
      <c r="I243" s="102"/>
      <c r="J243" s="102"/>
      <c r="K243" s="104"/>
    </row>
    <row r="244" spans="1:11" ht="15.75">
      <c r="A244" s="175"/>
      <c r="B244" s="73">
        <v>1</v>
      </c>
      <c r="C244" s="73">
        <v>86</v>
      </c>
      <c r="D244" s="76"/>
      <c r="E244" s="84" t="s">
        <v>19</v>
      </c>
      <c r="F244" s="102"/>
      <c r="G244" s="102"/>
      <c r="H244" s="103"/>
      <c r="I244" s="102"/>
      <c r="J244" s="102"/>
      <c r="K244" s="104"/>
    </row>
    <row r="245" spans="1:11" ht="15.75">
      <c r="A245" s="175">
        <f>1+A243</f>
        <v>44</v>
      </c>
      <c r="B245" s="73">
        <v>2</v>
      </c>
      <c r="C245" s="73">
        <v>87</v>
      </c>
      <c r="D245" s="76"/>
      <c r="E245" s="84" t="s">
        <v>20</v>
      </c>
      <c r="F245" s="102"/>
      <c r="G245" s="102"/>
      <c r="H245" s="103"/>
      <c r="I245" s="102"/>
      <c r="J245" s="102"/>
      <c r="K245" s="104"/>
    </row>
    <row r="246" spans="1:11" ht="15.75">
      <c r="A246" s="175"/>
      <c r="B246" s="73">
        <v>1</v>
      </c>
      <c r="C246" s="73">
        <v>88</v>
      </c>
      <c r="D246" s="76"/>
      <c r="E246" s="84" t="s">
        <v>21</v>
      </c>
      <c r="F246" s="102"/>
      <c r="G246" s="102"/>
      <c r="H246" s="103"/>
      <c r="I246" s="102"/>
      <c r="J246" s="102"/>
      <c r="K246" s="104"/>
    </row>
    <row r="247" spans="1:11" ht="15.75">
      <c r="A247" s="175">
        <f>1+A245</f>
        <v>45</v>
      </c>
      <c r="B247" s="73">
        <v>2</v>
      </c>
      <c r="C247" s="73">
        <v>89</v>
      </c>
      <c r="D247" s="76"/>
      <c r="E247" s="84" t="s">
        <v>22</v>
      </c>
      <c r="F247" s="102"/>
      <c r="G247" s="102"/>
      <c r="H247" s="103"/>
      <c r="I247" s="102"/>
      <c r="J247" s="102"/>
      <c r="K247" s="104"/>
    </row>
    <row r="248" spans="1:11" ht="15.75">
      <c r="A248" s="175"/>
      <c r="B248" s="73">
        <v>1</v>
      </c>
      <c r="C248" s="73">
        <v>90</v>
      </c>
      <c r="D248" s="76"/>
      <c r="E248" s="84" t="s">
        <v>23</v>
      </c>
      <c r="F248" s="102"/>
      <c r="G248" s="102"/>
      <c r="H248" s="103"/>
      <c r="I248" s="102"/>
      <c r="J248" s="102"/>
      <c r="K248" s="104"/>
    </row>
    <row r="249" spans="1:11" ht="15.75">
      <c r="A249" s="175">
        <f>1+A247</f>
        <v>46</v>
      </c>
      <c r="B249" s="73">
        <v>2</v>
      </c>
      <c r="C249" s="73">
        <v>91</v>
      </c>
      <c r="D249" s="76"/>
      <c r="E249" s="84" t="s">
        <v>24</v>
      </c>
      <c r="F249" s="102"/>
      <c r="G249" s="102"/>
      <c r="H249" s="103"/>
      <c r="I249" s="102"/>
      <c r="J249" s="102"/>
      <c r="K249" s="104"/>
    </row>
    <row r="250" spans="1:11" ht="15.75">
      <c r="A250" s="175"/>
      <c r="B250" s="73">
        <v>1</v>
      </c>
      <c r="C250" s="73">
        <v>92</v>
      </c>
      <c r="D250" s="76"/>
      <c r="E250" s="84" t="s">
        <v>18</v>
      </c>
      <c r="F250" s="102"/>
      <c r="G250" s="102"/>
      <c r="H250" s="103"/>
      <c r="I250" s="102"/>
      <c r="J250" s="102"/>
      <c r="K250" s="104"/>
    </row>
    <row r="251" spans="1:11" ht="15.75">
      <c r="A251" s="175">
        <f>1+A249</f>
        <v>47</v>
      </c>
      <c r="B251" s="73">
        <v>2</v>
      </c>
      <c r="C251" s="73">
        <v>93</v>
      </c>
      <c r="D251" s="76"/>
      <c r="E251" s="84" t="s">
        <v>19</v>
      </c>
      <c r="F251" s="102"/>
      <c r="G251" s="102"/>
      <c r="H251" s="103"/>
      <c r="I251" s="102"/>
      <c r="J251" s="102"/>
      <c r="K251" s="104"/>
    </row>
    <row r="252" spans="1:11" ht="15.75">
      <c r="A252" s="175"/>
      <c r="B252" s="73">
        <v>1</v>
      </c>
      <c r="C252" s="73">
        <v>94</v>
      </c>
      <c r="D252" s="76"/>
      <c r="E252" s="84" t="s">
        <v>20</v>
      </c>
      <c r="F252" s="102"/>
      <c r="G252" s="102"/>
      <c r="H252" s="103"/>
      <c r="I252" s="102"/>
      <c r="J252" s="102"/>
      <c r="K252" s="104"/>
    </row>
    <row r="253" spans="1:11" ht="15.75">
      <c r="A253" s="175">
        <f>1+A251</f>
        <v>48</v>
      </c>
      <c r="B253" s="73">
        <v>2</v>
      </c>
      <c r="C253" s="73">
        <v>95</v>
      </c>
      <c r="D253" s="76"/>
      <c r="E253" s="84" t="s">
        <v>21</v>
      </c>
      <c r="F253" s="102"/>
      <c r="G253" s="102"/>
      <c r="H253" s="103"/>
      <c r="I253" s="102"/>
      <c r="J253" s="102"/>
      <c r="K253" s="104"/>
    </row>
    <row r="254" spans="1:11" ht="15.75">
      <c r="A254" s="175"/>
      <c r="B254" s="73">
        <v>1</v>
      </c>
      <c r="C254" s="73">
        <v>96</v>
      </c>
      <c r="D254" s="76"/>
      <c r="E254" s="84" t="s">
        <v>22</v>
      </c>
      <c r="F254" s="102"/>
      <c r="G254" s="102"/>
      <c r="H254" s="103"/>
      <c r="I254" s="102"/>
      <c r="J254" s="102"/>
      <c r="K254" s="104"/>
    </row>
    <row r="255" spans="1:11" ht="15.75">
      <c r="A255" s="175">
        <f>1+A253</f>
        <v>49</v>
      </c>
      <c r="B255" s="73">
        <v>2</v>
      </c>
      <c r="C255" s="73">
        <v>97</v>
      </c>
      <c r="D255" s="76"/>
      <c r="E255" s="84" t="s">
        <v>23</v>
      </c>
      <c r="F255" s="102"/>
      <c r="G255" s="102"/>
      <c r="H255" s="103"/>
      <c r="I255" s="102"/>
      <c r="J255" s="102"/>
      <c r="K255" s="104"/>
    </row>
    <row r="256" spans="1:11" ht="15.75">
      <c r="A256" s="175"/>
      <c r="B256" s="73">
        <v>1</v>
      </c>
      <c r="C256" s="73">
        <v>98</v>
      </c>
      <c r="D256" s="76"/>
      <c r="E256" s="84" t="s">
        <v>24</v>
      </c>
      <c r="F256" s="102"/>
      <c r="G256" s="102"/>
      <c r="H256" s="103"/>
      <c r="I256" s="102"/>
      <c r="J256" s="102"/>
      <c r="K256" s="104"/>
    </row>
    <row r="257" spans="1:11" ht="15.75">
      <c r="A257" s="175">
        <f>1+A255</f>
        <v>50</v>
      </c>
      <c r="B257" s="73">
        <v>2</v>
      </c>
      <c r="C257" s="73">
        <v>99</v>
      </c>
      <c r="D257" s="76"/>
      <c r="E257" s="84" t="s">
        <v>18</v>
      </c>
      <c r="F257" s="102"/>
      <c r="G257" s="102"/>
      <c r="H257" s="103"/>
      <c r="I257" s="102"/>
      <c r="J257" s="102"/>
      <c r="K257" s="104"/>
    </row>
    <row r="258" spans="1:11" ht="15.75">
      <c r="A258" s="175"/>
      <c r="B258" s="73">
        <v>1</v>
      </c>
      <c r="C258" s="73">
        <v>100</v>
      </c>
      <c r="D258" s="76"/>
      <c r="E258" s="84" t="s">
        <v>19</v>
      </c>
      <c r="F258" s="102"/>
      <c r="G258" s="102"/>
      <c r="H258" s="103"/>
      <c r="I258" s="102"/>
      <c r="J258" s="102"/>
      <c r="K258" s="104"/>
    </row>
    <row r="259" spans="1:11" ht="15.75">
      <c r="A259" s="175">
        <f>1+A257</f>
        <v>51</v>
      </c>
      <c r="B259" s="73">
        <v>2</v>
      </c>
      <c r="C259" s="73">
        <v>101</v>
      </c>
      <c r="D259" s="76"/>
      <c r="E259" s="84" t="s">
        <v>20</v>
      </c>
      <c r="F259" s="102"/>
      <c r="G259" s="102"/>
      <c r="H259" s="103"/>
      <c r="I259" s="102"/>
      <c r="J259" s="102"/>
      <c r="K259" s="104"/>
    </row>
    <row r="260" spans="1:11" ht="15.75">
      <c r="A260" s="175"/>
      <c r="B260" s="73">
        <v>1</v>
      </c>
      <c r="C260" s="73">
        <v>102</v>
      </c>
      <c r="D260" s="76"/>
      <c r="E260" s="84" t="s">
        <v>21</v>
      </c>
      <c r="F260" s="102"/>
      <c r="G260" s="102"/>
      <c r="H260" s="103"/>
      <c r="I260" s="102"/>
      <c r="J260" s="102"/>
      <c r="K260" s="104"/>
    </row>
    <row r="261" spans="1:11" ht="15.75">
      <c r="A261" s="175">
        <f>1+A259</f>
        <v>52</v>
      </c>
      <c r="B261" s="73">
        <v>2</v>
      </c>
      <c r="C261" s="73">
        <v>103</v>
      </c>
      <c r="D261" s="76"/>
      <c r="E261" s="84" t="s">
        <v>22</v>
      </c>
      <c r="F261" s="102"/>
      <c r="G261" s="102"/>
      <c r="H261" s="103"/>
      <c r="I261" s="102"/>
      <c r="J261" s="102"/>
      <c r="K261" s="104"/>
    </row>
    <row r="262" spans="1:11" ht="15.75">
      <c r="A262" s="175"/>
      <c r="B262" s="73">
        <v>1</v>
      </c>
      <c r="C262" s="73">
        <v>104</v>
      </c>
      <c r="D262" s="76"/>
      <c r="E262" s="84" t="s">
        <v>23</v>
      </c>
      <c r="F262" s="102"/>
      <c r="G262" s="102"/>
      <c r="H262" s="103"/>
      <c r="I262" s="102"/>
      <c r="J262" s="102"/>
      <c r="K262" s="104"/>
    </row>
    <row r="263" spans="1:11" ht="15.75">
      <c r="A263" s="175">
        <f>1+A261</f>
        <v>53</v>
      </c>
      <c r="B263" s="73">
        <v>2</v>
      </c>
      <c r="C263" s="73">
        <v>105</v>
      </c>
      <c r="D263" s="76"/>
      <c r="E263" s="84" t="s">
        <v>24</v>
      </c>
      <c r="F263" s="102"/>
      <c r="G263" s="102"/>
      <c r="H263" s="103"/>
      <c r="I263" s="102"/>
      <c r="J263" s="102"/>
      <c r="K263" s="104"/>
    </row>
    <row r="264" spans="1:11" ht="15.75">
      <c r="A264" s="175"/>
      <c r="B264" s="73">
        <v>1</v>
      </c>
      <c r="C264" s="73">
        <v>106</v>
      </c>
      <c r="D264" s="76"/>
      <c r="E264" s="84" t="s">
        <v>18</v>
      </c>
      <c r="F264" s="102"/>
      <c r="G264" s="102"/>
      <c r="H264" s="103"/>
      <c r="I264" s="102"/>
      <c r="J264" s="102"/>
      <c r="K264" s="104"/>
    </row>
    <row r="265" spans="1:11" ht="15.75">
      <c r="A265" s="175">
        <f>1+A263</f>
        <v>54</v>
      </c>
      <c r="B265" s="73">
        <v>2</v>
      </c>
      <c r="C265" s="73">
        <v>107</v>
      </c>
      <c r="D265" s="76"/>
      <c r="E265" s="84" t="s">
        <v>19</v>
      </c>
      <c r="F265" s="102"/>
      <c r="G265" s="102"/>
      <c r="H265" s="103"/>
      <c r="I265" s="102"/>
      <c r="J265" s="102"/>
      <c r="K265" s="104"/>
    </row>
    <row r="266" spans="1:11" ht="15.75">
      <c r="A266" s="175"/>
      <c r="B266" s="73">
        <v>1</v>
      </c>
      <c r="C266" s="73">
        <v>108</v>
      </c>
      <c r="D266" s="76"/>
      <c r="E266" s="84" t="s">
        <v>20</v>
      </c>
      <c r="F266" s="102"/>
      <c r="G266" s="102"/>
      <c r="H266" s="103"/>
      <c r="I266" s="102"/>
      <c r="J266" s="102"/>
      <c r="K266" s="104"/>
    </row>
    <row r="267" spans="1:11" ht="15.75">
      <c r="A267" s="175">
        <f>1+A265</f>
        <v>55</v>
      </c>
      <c r="B267" s="73">
        <v>2</v>
      </c>
      <c r="C267" s="73">
        <v>109</v>
      </c>
      <c r="D267" s="76"/>
      <c r="E267" s="84" t="s">
        <v>21</v>
      </c>
      <c r="F267" s="102"/>
      <c r="G267" s="102"/>
      <c r="H267" s="103"/>
      <c r="I267" s="102"/>
      <c r="J267" s="102"/>
      <c r="K267" s="104"/>
    </row>
    <row r="268" spans="1:11" ht="15.75">
      <c r="A268" s="175"/>
      <c r="B268" s="73">
        <v>1</v>
      </c>
      <c r="C268" s="73">
        <v>110</v>
      </c>
      <c r="D268" s="76"/>
      <c r="E268" s="84" t="s">
        <v>22</v>
      </c>
      <c r="F268" s="102"/>
      <c r="G268" s="102"/>
      <c r="H268" s="103"/>
      <c r="I268" s="102"/>
      <c r="J268" s="102"/>
      <c r="K268" s="104"/>
    </row>
    <row r="269" spans="1:11" ht="15.75">
      <c r="A269" s="175">
        <f>1+A267</f>
        <v>56</v>
      </c>
      <c r="B269" s="73">
        <v>2</v>
      </c>
      <c r="C269" s="73">
        <v>111</v>
      </c>
      <c r="D269" s="76"/>
      <c r="E269" s="84" t="s">
        <v>23</v>
      </c>
      <c r="F269" s="102"/>
      <c r="G269" s="102"/>
      <c r="H269" s="103"/>
      <c r="I269" s="102"/>
      <c r="J269" s="102"/>
      <c r="K269" s="104"/>
    </row>
    <row r="270" spans="1:11" ht="15.75">
      <c r="A270" s="175"/>
      <c r="B270" s="73">
        <v>1</v>
      </c>
      <c r="C270" s="73">
        <v>112</v>
      </c>
      <c r="D270" s="76"/>
      <c r="E270" s="84" t="s">
        <v>24</v>
      </c>
      <c r="F270" s="102"/>
      <c r="G270" s="102"/>
      <c r="H270" s="103"/>
      <c r="I270" s="102"/>
      <c r="J270" s="102"/>
      <c r="K270" s="104"/>
    </row>
    <row r="271" spans="1:11" ht="15.75">
      <c r="A271" s="175">
        <f>1+A269</f>
        <v>57</v>
      </c>
      <c r="B271" s="73">
        <v>2</v>
      </c>
      <c r="C271" s="73">
        <v>113</v>
      </c>
      <c r="D271" s="76"/>
      <c r="E271" s="84" t="s">
        <v>18</v>
      </c>
      <c r="F271" s="102"/>
      <c r="G271" s="102"/>
      <c r="H271" s="103"/>
      <c r="I271" s="102"/>
      <c r="J271" s="102"/>
      <c r="K271" s="104"/>
    </row>
    <row r="272" spans="1:11" ht="15.75">
      <c r="A272" s="175"/>
      <c r="B272" s="73">
        <v>1</v>
      </c>
      <c r="C272" s="73">
        <v>114</v>
      </c>
      <c r="D272" s="76"/>
      <c r="E272" s="84" t="s">
        <v>19</v>
      </c>
      <c r="F272" s="102"/>
      <c r="G272" s="102"/>
      <c r="H272" s="103"/>
      <c r="I272" s="102"/>
      <c r="J272" s="102"/>
      <c r="K272" s="104"/>
    </row>
    <row r="273" spans="1:11" ht="15.75">
      <c r="A273" s="175">
        <f>1+A271</f>
        <v>58</v>
      </c>
      <c r="B273" s="73">
        <v>2</v>
      </c>
      <c r="C273" s="73">
        <v>115</v>
      </c>
      <c r="D273" s="76"/>
      <c r="E273" s="84" t="s">
        <v>20</v>
      </c>
      <c r="F273" s="102"/>
      <c r="G273" s="102"/>
      <c r="H273" s="103"/>
      <c r="I273" s="102"/>
      <c r="J273" s="102"/>
      <c r="K273" s="104"/>
    </row>
    <row r="274" spans="1:11" ht="15.75">
      <c r="A274" s="175"/>
      <c r="B274" s="73">
        <v>1</v>
      </c>
      <c r="C274" s="73">
        <v>116</v>
      </c>
      <c r="D274" s="76"/>
      <c r="E274" s="84" t="s">
        <v>21</v>
      </c>
      <c r="F274" s="102"/>
      <c r="G274" s="102"/>
      <c r="H274" s="103"/>
      <c r="I274" s="102"/>
      <c r="J274" s="102"/>
      <c r="K274" s="104"/>
    </row>
    <row r="275" spans="1:11" ht="15.75">
      <c r="A275" s="175">
        <f>1+A273</f>
        <v>59</v>
      </c>
      <c r="B275" s="73">
        <v>2</v>
      </c>
      <c r="C275" s="73">
        <v>117</v>
      </c>
      <c r="D275" s="76"/>
      <c r="E275" s="84" t="s">
        <v>22</v>
      </c>
      <c r="F275" s="102"/>
      <c r="G275" s="102"/>
      <c r="H275" s="103"/>
      <c r="I275" s="102"/>
      <c r="J275" s="102"/>
      <c r="K275" s="104"/>
    </row>
    <row r="276" spans="1:11" ht="15.75">
      <c r="A276" s="175"/>
      <c r="B276" s="73">
        <v>1</v>
      </c>
      <c r="C276" s="73">
        <v>118</v>
      </c>
      <c r="D276" s="76"/>
      <c r="E276" s="84" t="s">
        <v>23</v>
      </c>
      <c r="F276" s="102"/>
      <c r="G276" s="102"/>
      <c r="H276" s="103"/>
      <c r="I276" s="102"/>
      <c r="J276" s="102"/>
      <c r="K276" s="104"/>
    </row>
    <row r="277" spans="1:11" ht="15.75">
      <c r="A277" s="175">
        <f>1+A275</f>
        <v>60</v>
      </c>
      <c r="B277" s="73">
        <v>2</v>
      </c>
      <c r="C277" s="73">
        <v>119</v>
      </c>
      <c r="D277" s="76"/>
      <c r="E277" s="84" t="s">
        <v>24</v>
      </c>
      <c r="F277" s="102"/>
      <c r="G277" s="102"/>
      <c r="H277" s="103"/>
      <c r="I277" s="102"/>
      <c r="J277" s="102"/>
      <c r="K277" s="104"/>
    </row>
    <row r="278" spans="1:11" ht="15.75">
      <c r="A278" s="175"/>
      <c r="B278" s="73">
        <v>1</v>
      </c>
      <c r="C278" s="73">
        <v>120</v>
      </c>
      <c r="D278" s="76"/>
      <c r="E278" s="84" t="s">
        <v>18</v>
      </c>
      <c r="F278" s="102"/>
      <c r="G278" s="102"/>
      <c r="H278" s="103"/>
      <c r="I278" s="102"/>
      <c r="J278" s="102"/>
      <c r="K278" s="104"/>
    </row>
    <row r="279" spans="1:11" ht="15.75">
      <c r="A279" s="175">
        <f>1+A277</f>
        <v>61</v>
      </c>
      <c r="B279" s="73">
        <v>2</v>
      </c>
      <c r="C279" s="73">
        <v>121</v>
      </c>
      <c r="D279" s="76"/>
      <c r="E279" s="84" t="s">
        <v>19</v>
      </c>
      <c r="F279" s="102"/>
      <c r="G279" s="102"/>
      <c r="H279" s="103"/>
      <c r="I279" s="102"/>
      <c r="J279" s="102"/>
      <c r="K279" s="104"/>
    </row>
    <row r="280" spans="1:11" ht="15.75">
      <c r="A280" s="175"/>
      <c r="B280" s="73">
        <v>1</v>
      </c>
      <c r="C280" s="73">
        <v>122</v>
      </c>
      <c r="D280" s="76"/>
      <c r="E280" s="84" t="s">
        <v>20</v>
      </c>
      <c r="F280" s="102"/>
      <c r="G280" s="102"/>
      <c r="H280" s="103"/>
      <c r="I280" s="102"/>
      <c r="J280" s="102"/>
      <c r="K280" s="104"/>
    </row>
    <row r="281" spans="1:11" ht="15.75">
      <c r="A281" s="175">
        <f>1+A279</f>
        <v>62</v>
      </c>
      <c r="B281" s="73">
        <v>2</v>
      </c>
      <c r="C281" s="73">
        <v>123</v>
      </c>
      <c r="D281" s="76"/>
      <c r="E281" s="84" t="s">
        <v>21</v>
      </c>
      <c r="F281" s="102"/>
      <c r="G281" s="102"/>
      <c r="H281" s="103"/>
      <c r="I281" s="102"/>
      <c r="J281" s="102"/>
      <c r="K281" s="104"/>
    </row>
    <row r="282" spans="1:11" ht="15.75">
      <c r="A282" s="175"/>
      <c r="B282" s="73">
        <v>1</v>
      </c>
      <c r="C282" s="73">
        <v>124</v>
      </c>
      <c r="D282" s="76"/>
      <c r="E282" s="84" t="s">
        <v>22</v>
      </c>
      <c r="F282" s="102"/>
      <c r="G282" s="102"/>
      <c r="H282" s="103"/>
      <c r="I282" s="102"/>
      <c r="J282" s="102"/>
      <c r="K282" s="104"/>
    </row>
    <row r="283" spans="1:11" ht="15.75">
      <c r="A283" s="175">
        <f>1+A281</f>
        <v>63</v>
      </c>
      <c r="B283" s="73">
        <v>2</v>
      </c>
      <c r="C283" s="73">
        <v>125</v>
      </c>
      <c r="D283" s="76"/>
      <c r="E283" s="84" t="s">
        <v>23</v>
      </c>
      <c r="F283" s="102"/>
      <c r="G283" s="102"/>
      <c r="H283" s="103"/>
      <c r="I283" s="102"/>
      <c r="J283" s="102"/>
      <c r="K283" s="104"/>
    </row>
    <row r="284" spans="1:11" ht="15.75">
      <c r="A284" s="175"/>
      <c r="B284" s="73">
        <v>1</v>
      </c>
      <c r="C284" s="73">
        <v>126</v>
      </c>
      <c r="D284" s="76"/>
      <c r="E284" s="84" t="s">
        <v>24</v>
      </c>
      <c r="F284" s="102"/>
      <c r="G284" s="102"/>
      <c r="H284" s="103"/>
      <c r="I284" s="102"/>
      <c r="J284" s="102"/>
      <c r="K284" s="104"/>
    </row>
    <row r="285" spans="1:11" ht="15.75">
      <c r="A285" s="175">
        <f>1+A283</f>
        <v>64</v>
      </c>
      <c r="B285" s="73">
        <v>2</v>
      </c>
      <c r="C285" s="73">
        <v>127</v>
      </c>
      <c r="D285" s="76"/>
      <c r="E285" s="84" t="s">
        <v>18</v>
      </c>
      <c r="F285" s="102"/>
      <c r="G285" s="102"/>
      <c r="H285" s="103"/>
      <c r="I285" s="102"/>
      <c r="J285" s="102"/>
      <c r="K285" s="104"/>
    </row>
    <row r="286" spans="1:11" ht="15.75">
      <c r="A286" s="175"/>
      <c r="B286" s="73">
        <v>1</v>
      </c>
      <c r="C286" s="73">
        <v>128</v>
      </c>
      <c r="D286" s="76"/>
      <c r="E286" s="84" t="s">
        <v>19</v>
      </c>
      <c r="F286" s="102"/>
      <c r="G286" s="102"/>
      <c r="H286" s="103"/>
      <c r="I286" s="102"/>
      <c r="J286" s="102"/>
      <c r="K286" s="104"/>
    </row>
    <row r="287" spans="1:11" ht="15.75">
      <c r="A287" s="175">
        <f>1+A285</f>
        <v>65</v>
      </c>
      <c r="B287" s="73">
        <v>2</v>
      </c>
      <c r="C287" s="73">
        <v>129</v>
      </c>
      <c r="D287" s="76"/>
      <c r="E287" s="84" t="s">
        <v>20</v>
      </c>
      <c r="F287" s="102"/>
      <c r="G287" s="102"/>
      <c r="H287" s="103"/>
      <c r="I287" s="102"/>
      <c r="J287" s="102"/>
      <c r="K287" s="104"/>
    </row>
    <row r="288" spans="1:11" ht="15.75">
      <c r="A288" s="175"/>
      <c r="B288" s="73">
        <v>1</v>
      </c>
      <c r="C288" s="73">
        <v>130</v>
      </c>
      <c r="D288" s="76"/>
      <c r="E288" s="84" t="s">
        <v>21</v>
      </c>
      <c r="F288" s="102"/>
      <c r="G288" s="102"/>
      <c r="H288" s="103"/>
      <c r="I288" s="102"/>
      <c r="J288" s="102"/>
      <c r="K288" s="104"/>
    </row>
    <row r="289" spans="1:11" ht="15.75">
      <c r="A289" s="175">
        <f>1+A287</f>
        <v>66</v>
      </c>
      <c r="B289" s="73">
        <v>2</v>
      </c>
      <c r="C289" s="73">
        <v>131</v>
      </c>
      <c r="D289" s="76"/>
      <c r="E289" s="84" t="s">
        <v>22</v>
      </c>
      <c r="F289" s="102"/>
      <c r="G289" s="102"/>
      <c r="H289" s="103"/>
      <c r="I289" s="102"/>
      <c r="J289" s="102"/>
      <c r="K289" s="104"/>
    </row>
    <row r="290" spans="1:11" ht="15.75">
      <c r="A290" s="175"/>
      <c r="B290" s="73">
        <v>1</v>
      </c>
      <c r="C290" s="73">
        <v>132</v>
      </c>
      <c r="D290" s="76"/>
      <c r="E290" s="84" t="s">
        <v>23</v>
      </c>
      <c r="F290" s="102"/>
      <c r="G290" s="102"/>
      <c r="H290" s="103"/>
      <c r="I290" s="102"/>
      <c r="J290" s="102"/>
      <c r="K290" s="104"/>
    </row>
    <row r="291" spans="1:11" ht="15.75">
      <c r="A291" s="175">
        <f>1+A289</f>
        <v>67</v>
      </c>
      <c r="B291" s="73">
        <v>2</v>
      </c>
      <c r="C291" s="73">
        <v>133</v>
      </c>
      <c r="D291" s="76"/>
      <c r="E291" s="84" t="s">
        <v>24</v>
      </c>
      <c r="F291" s="102"/>
      <c r="G291" s="102"/>
      <c r="H291" s="103"/>
      <c r="I291" s="102"/>
      <c r="J291" s="102"/>
      <c r="K291" s="104"/>
    </row>
    <row r="292" spans="1:11" ht="15.75">
      <c r="A292" s="175"/>
      <c r="B292" s="73">
        <v>1</v>
      </c>
      <c r="C292" s="73">
        <v>134</v>
      </c>
      <c r="D292" s="76"/>
      <c r="E292" s="84" t="s">
        <v>18</v>
      </c>
      <c r="F292" s="102"/>
      <c r="G292" s="102"/>
      <c r="H292" s="103"/>
      <c r="I292" s="102"/>
      <c r="J292" s="102"/>
      <c r="K292" s="104"/>
    </row>
    <row r="293" spans="1:11" ht="15.75">
      <c r="A293" s="175">
        <f>1+A291</f>
        <v>68</v>
      </c>
      <c r="B293" s="73">
        <v>2</v>
      </c>
      <c r="C293" s="73">
        <v>135</v>
      </c>
      <c r="D293" s="76"/>
      <c r="E293" s="84" t="s">
        <v>19</v>
      </c>
      <c r="F293" s="102"/>
      <c r="G293" s="102"/>
      <c r="H293" s="103"/>
      <c r="I293" s="102"/>
      <c r="J293" s="102"/>
      <c r="K293" s="104"/>
    </row>
    <row r="294" spans="1:11" ht="15.75">
      <c r="A294" s="175"/>
      <c r="B294" s="73">
        <v>1</v>
      </c>
      <c r="C294" s="73">
        <v>136</v>
      </c>
      <c r="D294" s="76"/>
      <c r="E294" s="84" t="s">
        <v>20</v>
      </c>
      <c r="F294" s="102"/>
      <c r="G294" s="102"/>
      <c r="H294" s="103"/>
      <c r="I294" s="102"/>
      <c r="J294" s="102"/>
      <c r="K294" s="104"/>
    </row>
    <row r="295" spans="1:11" ht="15.75">
      <c r="A295" s="175">
        <f>1+A293</f>
        <v>69</v>
      </c>
      <c r="B295" s="73">
        <v>2</v>
      </c>
      <c r="C295" s="73">
        <v>137</v>
      </c>
      <c r="D295" s="76"/>
      <c r="E295" s="84" t="s">
        <v>21</v>
      </c>
      <c r="F295" s="102"/>
      <c r="G295" s="102"/>
      <c r="H295" s="103"/>
      <c r="I295" s="102"/>
      <c r="J295" s="102"/>
      <c r="K295" s="104"/>
    </row>
    <row r="296" spans="1:11" ht="15.75">
      <c r="A296" s="175"/>
      <c r="B296" s="73">
        <v>1</v>
      </c>
      <c r="C296" s="73">
        <v>138</v>
      </c>
      <c r="D296" s="76"/>
      <c r="E296" s="84" t="s">
        <v>22</v>
      </c>
      <c r="F296" s="102"/>
      <c r="G296" s="102"/>
      <c r="H296" s="103"/>
      <c r="I296" s="102"/>
      <c r="J296" s="102"/>
      <c r="K296" s="104"/>
    </row>
    <row r="297" spans="1:11" ht="15.75">
      <c r="A297" s="175">
        <f>1+A295</f>
        <v>70</v>
      </c>
      <c r="B297" s="73">
        <v>2</v>
      </c>
      <c r="C297" s="73">
        <v>139</v>
      </c>
      <c r="D297" s="76"/>
      <c r="E297" s="84" t="s">
        <v>23</v>
      </c>
      <c r="F297" s="102"/>
      <c r="G297" s="102"/>
      <c r="H297" s="103"/>
      <c r="I297" s="102"/>
      <c r="J297" s="102"/>
      <c r="K297" s="104"/>
    </row>
    <row r="298" spans="1:11" ht="16.5" thickBot="1">
      <c r="A298" s="182"/>
      <c r="B298" s="74">
        <v>1</v>
      </c>
      <c r="C298" s="74">
        <v>140</v>
      </c>
      <c r="D298" s="77"/>
      <c r="E298" s="86" t="s">
        <v>24</v>
      </c>
      <c r="F298" s="108"/>
      <c r="G298" s="108"/>
      <c r="H298" s="109"/>
      <c r="I298" s="108"/>
      <c r="J298" s="108"/>
      <c r="K298" s="110"/>
    </row>
    <row r="299" ht="15.75">
      <c r="B299" s="75"/>
    </row>
    <row r="300" ht="15.75">
      <c r="B300" s="75"/>
    </row>
    <row r="301" ht="15.75">
      <c r="B301" s="75"/>
    </row>
    <row r="302" ht="15.75">
      <c r="B302" s="75"/>
    </row>
    <row r="328" ht="16.5" thickBot="1"/>
    <row r="329" spans="1:11" ht="15.75">
      <c r="A329" s="176" t="s">
        <v>29</v>
      </c>
      <c r="B329" s="177"/>
      <c r="C329" s="177"/>
      <c r="D329" s="177"/>
      <c r="E329" s="177"/>
      <c r="F329" s="177"/>
      <c r="G329" s="177"/>
      <c r="H329" s="177"/>
      <c r="I329" s="177"/>
      <c r="J329" s="177"/>
      <c r="K329" s="178"/>
    </row>
    <row r="330" spans="1:11" ht="16.5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1"/>
    </row>
    <row r="331" spans="1:11" ht="48" thickBot="1">
      <c r="A331" s="90" t="s">
        <v>26</v>
      </c>
      <c r="B331" s="80" t="s">
        <v>25</v>
      </c>
      <c r="C331" s="81" t="s">
        <v>11</v>
      </c>
      <c r="D331" s="81" t="s">
        <v>0</v>
      </c>
      <c r="E331" s="81" t="s">
        <v>2</v>
      </c>
      <c r="F331" s="92" t="s">
        <v>3</v>
      </c>
      <c r="G331" s="93" t="s">
        <v>4</v>
      </c>
      <c r="H331" s="94" t="s">
        <v>5</v>
      </c>
      <c r="I331" s="93" t="s">
        <v>6</v>
      </c>
      <c r="J331" s="93" t="s">
        <v>7</v>
      </c>
      <c r="K331" s="94" t="s">
        <v>8</v>
      </c>
    </row>
    <row r="332" spans="1:11" ht="15.75">
      <c r="A332" s="174">
        <v>1</v>
      </c>
      <c r="B332" s="72">
        <v>1</v>
      </c>
      <c r="C332" s="72">
        <v>1</v>
      </c>
      <c r="D332" s="33" t="s">
        <v>74</v>
      </c>
      <c r="E332" s="82" t="s">
        <v>18</v>
      </c>
      <c r="F332" s="97"/>
      <c r="G332" s="97"/>
      <c r="H332" s="98"/>
      <c r="I332" s="97"/>
      <c r="J332" s="97"/>
      <c r="K332" s="99"/>
    </row>
    <row r="333" spans="1:11" ht="15.75">
      <c r="A333" s="175"/>
      <c r="B333" s="73">
        <v>2</v>
      </c>
      <c r="C333" s="73">
        <v>2</v>
      </c>
      <c r="D333" s="12" t="s">
        <v>105</v>
      </c>
      <c r="E333" s="84" t="s">
        <v>19</v>
      </c>
      <c r="F333" s="102"/>
      <c r="G333" s="102"/>
      <c r="H333" s="103"/>
      <c r="I333" s="102"/>
      <c r="J333" s="102"/>
      <c r="K333" s="104"/>
    </row>
    <row r="334" spans="1:11" ht="15.75">
      <c r="A334" s="175">
        <f>1+A332</f>
        <v>2</v>
      </c>
      <c r="B334" s="73">
        <v>1</v>
      </c>
      <c r="C334" s="73">
        <v>3</v>
      </c>
      <c r="D334" s="12" t="s">
        <v>81</v>
      </c>
      <c r="E334" s="84" t="s">
        <v>20</v>
      </c>
      <c r="F334" s="102"/>
      <c r="G334" s="102"/>
      <c r="H334" s="103"/>
      <c r="I334" s="102"/>
      <c r="J334" s="102"/>
      <c r="K334" s="104"/>
    </row>
    <row r="335" spans="1:11" ht="15.75">
      <c r="A335" s="175"/>
      <c r="B335" s="73">
        <v>2</v>
      </c>
      <c r="C335" s="73">
        <v>4</v>
      </c>
      <c r="D335" s="12" t="s">
        <v>56</v>
      </c>
      <c r="E335" s="84" t="s">
        <v>21</v>
      </c>
      <c r="F335" s="102"/>
      <c r="G335" s="102"/>
      <c r="H335" s="103"/>
      <c r="I335" s="102"/>
      <c r="J335" s="102"/>
      <c r="K335" s="104"/>
    </row>
    <row r="336" spans="1:11" ht="15.75">
      <c r="A336" s="175">
        <f>1+A334</f>
        <v>3</v>
      </c>
      <c r="B336" s="73">
        <v>1</v>
      </c>
      <c r="C336" s="73">
        <v>5</v>
      </c>
      <c r="D336" s="12" t="s">
        <v>98</v>
      </c>
      <c r="E336" s="84" t="s">
        <v>22</v>
      </c>
      <c r="F336" s="102"/>
      <c r="G336" s="102"/>
      <c r="H336" s="103"/>
      <c r="I336" s="102"/>
      <c r="J336" s="102"/>
      <c r="K336" s="104"/>
    </row>
    <row r="337" spans="1:11" ht="15.75">
      <c r="A337" s="175"/>
      <c r="B337" s="73">
        <v>2</v>
      </c>
      <c r="C337" s="73">
        <v>6</v>
      </c>
      <c r="D337" s="12" t="s">
        <v>90</v>
      </c>
      <c r="E337" s="84" t="s">
        <v>23</v>
      </c>
      <c r="F337" s="102"/>
      <c r="G337" s="102"/>
      <c r="H337" s="103"/>
      <c r="I337" s="102"/>
      <c r="J337" s="102"/>
      <c r="K337" s="104"/>
    </row>
    <row r="338" spans="1:11" ht="15.75">
      <c r="A338" s="175">
        <f>1+A336</f>
        <v>4</v>
      </c>
      <c r="B338" s="73">
        <v>1</v>
      </c>
      <c r="C338" s="73">
        <v>7</v>
      </c>
      <c r="D338" s="12" t="s">
        <v>64</v>
      </c>
      <c r="E338" s="84" t="s">
        <v>24</v>
      </c>
      <c r="F338" s="102"/>
      <c r="G338" s="102"/>
      <c r="H338" s="103"/>
      <c r="I338" s="102"/>
      <c r="J338" s="102"/>
      <c r="K338" s="104"/>
    </row>
    <row r="339" spans="1:11" ht="15.75">
      <c r="A339" s="175"/>
      <c r="B339" s="73">
        <v>2</v>
      </c>
      <c r="C339" s="73">
        <v>8</v>
      </c>
      <c r="D339" s="12" t="s">
        <v>75</v>
      </c>
      <c r="E339" s="84" t="s">
        <v>18</v>
      </c>
      <c r="F339" s="102"/>
      <c r="G339" s="102"/>
      <c r="H339" s="103"/>
      <c r="I339" s="102"/>
      <c r="J339" s="102"/>
      <c r="K339" s="104"/>
    </row>
    <row r="340" spans="1:11" ht="15.75">
      <c r="A340" s="175">
        <f>1+A338</f>
        <v>5</v>
      </c>
      <c r="B340" s="73">
        <v>1</v>
      </c>
      <c r="C340" s="73">
        <v>9</v>
      </c>
      <c r="D340" s="12" t="s">
        <v>106</v>
      </c>
      <c r="E340" s="84" t="s">
        <v>19</v>
      </c>
      <c r="F340" s="102"/>
      <c r="G340" s="102"/>
      <c r="H340" s="103"/>
      <c r="I340" s="102"/>
      <c r="J340" s="102"/>
      <c r="K340" s="104"/>
    </row>
    <row r="341" spans="1:11" ht="15.75">
      <c r="A341" s="175"/>
      <c r="B341" s="73">
        <v>2</v>
      </c>
      <c r="C341" s="73">
        <v>10</v>
      </c>
      <c r="D341" s="12" t="s">
        <v>82</v>
      </c>
      <c r="E341" s="84" t="s">
        <v>20</v>
      </c>
      <c r="F341" s="102"/>
      <c r="G341" s="102"/>
      <c r="H341" s="103"/>
      <c r="I341" s="102"/>
      <c r="J341" s="102"/>
      <c r="K341" s="104"/>
    </row>
    <row r="342" spans="1:11" ht="15.75">
      <c r="A342" s="175">
        <f>1+A340</f>
        <v>6</v>
      </c>
      <c r="B342" s="73">
        <v>1</v>
      </c>
      <c r="C342" s="73">
        <v>11</v>
      </c>
      <c r="D342" s="12" t="s">
        <v>57</v>
      </c>
      <c r="E342" s="84" t="s">
        <v>21</v>
      </c>
      <c r="F342" s="102"/>
      <c r="G342" s="102"/>
      <c r="H342" s="103"/>
      <c r="I342" s="102"/>
      <c r="J342" s="102"/>
      <c r="K342" s="104"/>
    </row>
    <row r="343" spans="1:11" ht="15.75">
      <c r="A343" s="175"/>
      <c r="B343" s="73">
        <v>2</v>
      </c>
      <c r="C343" s="73">
        <v>12</v>
      </c>
      <c r="D343" s="12" t="s">
        <v>99</v>
      </c>
      <c r="E343" s="84" t="s">
        <v>22</v>
      </c>
      <c r="F343" s="102"/>
      <c r="G343" s="102"/>
      <c r="H343" s="103"/>
      <c r="I343" s="102"/>
      <c r="J343" s="102"/>
      <c r="K343" s="104"/>
    </row>
    <row r="344" spans="1:11" ht="15.75">
      <c r="A344" s="175">
        <f>1+A342</f>
        <v>7</v>
      </c>
      <c r="B344" s="73">
        <v>1</v>
      </c>
      <c r="C344" s="73">
        <v>13</v>
      </c>
      <c r="D344" s="12" t="s">
        <v>91</v>
      </c>
      <c r="E344" s="84" t="s">
        <v>23</v>
      </c>
      <c r="F344" s="102"/>
      <c r="G344" s="102"/>
      <c r="H344" s="103"/>
      <c r="I344" s="102"/>
      <c r="J344" s="102"/>
      <c r="K344" s="104"/>
    </row>
    <row r="345" spans="1:11" ht="15.75">
      <c r="A345" s="175"/>
      <c r="B345" s="73">
        <v>2</v>
      </c>
      <c r="C345" s="73">
        <v>14</v>
      </c>
      <c r="D345" s="12" t="s">
        <v>65</v>
      </c>
      <c r="E345" s="84" t="s">
        <v>24</v>
      </c>
      <c r="F345" s="102"/>
      <c r="G345" s="102"/>
      <c r="H345" s="103"/>
      <c r="I345" s="102"/>
      <c r="J345" s="102"/>
      <c r="K345" s="104"/>
    </row>
    <row r="346" spans="1:11" ht="15.75">
      <c r="A346" s="175">
        <f>1+A344</f>
        <v>8</v>
      </c>
      <c r="B346" s="73">
        <v>1</v>
      </c>
      <c r="C346" s="73">
        <v>15</v>
      </c>
      <c r="D346" s="13" t="s">
        <v>76</v>
      </c>
      <c r="E346" s="84" t="s">
        <v>18</v>
      </c>
      <c r="F346" s="102"/>
      <c r="G346" s="102"/>
      <c r="H346" s="103"/>
      <c r="I346" s="102"/>
      <c r="J346" s="102"/>
      <c r="K346" s="104"/>
    </row>
    <row r="347" spans="1:11" ht="15.75">
      <c r="A347" s="175"/>
      <c r="B347" s="73">
        <v>2</v>
      </c>
      <c r="C347" s="73">
        <v>16</v>
      </c>
      <c r="D347" s="12" t="s">
        <v>107</v>
      </c>
      <c r="E347" s="84" t="s">
        <v>19</v>
      </c>
      <c r="F347" s="102"/>
      <c r="G347" s="102"/>
      <c r="H347" s="103"/>
      <c r="I347" s="102"/>
      <c r="J347" s="102"/>
      <c r="K347" s="104"/>
    </row>
    <row r="348" spans="1:11" ht="15.75">
      <c r="A348" s="175">
        <f>1+A346</f>
        <v>9</v>
      </c>
      <c r="B348" s="73">
        <v>1</v>
      </c>
      <c r="C348" s="73">
        <v>17</v>
      </c>
      <c r="D348" s="12" t="s">
        <v>83</v>
      </c>
      <c r="E348" s="84" t="s">
        <v>20</v>
      </c>
      <c r="F348" s="102"/>
      <c r="G348" s="102"/>
      <c r="H348" s="103"/>
      <c r="I348" s="102"/>
      <c r="J348" s="102"/>
      <c r="K348" s="104"/>
    </row>
    <row r="349" spans="1:11" ht="15.75">
      <c r="A349" s="175"/>
      <c r="B349" s="73">
        <v>2</v>
      </c>
      <c r="C349" s="73">
        <v>18</v>
      </c>
      <c r="D349" s="12" t="s">
        <v>58</v>
      </c>
      <c r="E349" s="84" t="s">
        <v>21</v>
      </c>
      <c r="F349" s="102"/>
      <c r="G349" s="102"/>
      <c r="H349" s="103"/>
      <c r="I349" s="102"/>
      <c r="J349" s="102"/>
      <c r="K349" s="104"/>
    </row>
    <row r="350" spans="1:11" ht="15.75">
      <c r="A350" s="175">
        <f>1+A348</f>
        <v>10</v>
      </c>
      <c r="B350" s="73">
        <v>1</v>
      </c>
      <c r="C350" s="73">
        <v>19</v>
      </c>
      <c r="D350" s="152" t="s">
        <v>100</v>
      </c>
      <c r="E350" s="84" t="s">
        <v>22</v>
      </c>
      <c r="F350" s="102"/>
      <c r="G350" s="102"/>
      <c r="H350" s="103"/>
      <c r="I350" s="102"/>
      <c r="J350" s="102"/>
      <c r="K350" s="104"/>
    </row>
    <row r="351" spans="1:11" ht="15.75">
      <c r="A351" s="175"/>
      <c r="B351" s="73">
        <v>2</v>
      </c>
      <c r="C351" s="73">
        <v>20</v>
      </c>
      <c r="D351" s="13" t="s">
        <v>92</v>
      </c>
      <c r="E351" s="84" t="s">
        <v>23</v>
      </c>
      <c r="F351" s="102"/>
      <c r="G351" s="102"/>
      <c r="H351" s="103"/>
      <c r="I351" s="102"/>
      <c r="J351" s="102"/>
      <c r="K351" s="104"/>
    </row>
    <row r="352" spans="1:11" ht="15.75">
      <c r="A352" s="175">
        <f>1+A350</f>
        <v>11</v>
      </c>
      <c r="B352" s="73">
        <v>1</v>
      </c>
      <c r="C352" s="73">
        <v>21</v>
      </c>
      <c r="D352" s="12" t="s">
        <v>66</v>
      </c>
      <c r="E352" s="84" t="s">
        <v>24</v>
      </c>
      <c r="F352" s="102"/>
      <c r="G352" s="102"/>
      <c r="H352" s="103"/>
      <c r="I352" s="102"/>
      <c r="J352" s="102"/>
      <c r="K352" s="104"/>
    </row>
    <row r="353" spans="1:11" ht="15.75">
      <c r="A353" s="175"/>
      <c r="B353" s="73">
        <v>2</v>
      </c>
      <c r="C353" s="73">
        <v>22</v>
      </c>
      <c r="D353" s="152" t="s">
        <v>77</v>
      </c>
      <c r="E353" s="84" t="s">
        <v>18</v>
      </c>
      <c r="F353" s="102"/>
      <c r="G353" s="102"/>
      <c r="H353" s="103"/>
      <c r="I353" s="102"/>
      <c r="J353" s="102"/>
      <c r="K353" s="104"/>
    </row>
    <row r="354" spans="1:11" ht="15.75">
      <c r="A354" s="175">
        <f>1+A352</f>
        <v>12</v>
      </c>
      <c r="B354" s="73">
        <v>1</v>
      </c>
      <c r="C354" s="73">
        <v>23</v>
      </c>
      <c r="D354" s="12" t="s">
        <v>108</v>
      </c>
      <c r="E354" s="84" t="s">
        <v>19</v>
      </c>
      <c r="F354" s="102"/>
      <c r="G354" s="102"/>
      <c r="H354" s="103"/>
      <c r="I354" s="102"/>
      <c r="J354" s="102"/>
      <c r="K354" s="104"/>
    </row>
    <row r="355" spans="1:11" ht="15.75">
      <c r="A355" s="175"/>
      <c r="B355" s="73">
        <v>2</v>
      </c>
      <c r="C355" s="73">
        <v>24</v>
      </c>
      <c r="D355" s="152" t="s">
        <v>84</v>
      </c>
      <c r="E355" s="84" t="s">
        <v>20</v>
      </c>
      <c r="F355" s="102"/>
      <c r="G355" s="102"/>
      <c r="H355" s="103"/>
      <c r="I355" s="102"/>
      <c r="J355" s="102"/>
      <c r="K355" s="104"/>
    </row>
    <row r="356" spans="1:11" ht="15.75">
      <c r="A356" s="175">
        <f>1+A354</f>
        <v>13</v>
      </c>
      <c r="B356" s="73">
        <v>1</v>
      </c>
      <c r="C356" s="73">
        <v>25</v>
      </c>
      <c r="D356" s="152" t="s">
        <v>59</v>
      </c>
      <c r="E356" s="84" t="s">
        <v>21</v>
      </c>
      <c r="F356" s="102"/>
      <c r="G356" s="102"/>
      <c r="H356" s="103"/>
      <c r="I356" s="102"/>
      <c r="J356" s="102"/>
      <c r="K356" s="104"/>
    </row>
    <row r="357" spans="1:11" ht="15.75">
      <c r="A357" s="175"/>
      <c r="B357" s="73">
        <v>2</v>
      </c>
      <c r="C357" s="73">
        <v>26</v>
      </c>
      <c r="D357" s="152" t="s">
        <v>101</v>
      </c>
      <c r="E357" s="84" t="s">
        <v>22</v>
      </c>
      <c r="F357" s="102"/>
      <c r="G357" s="102"/>
      <c r="H357" s="103"/>
      <c r="I357" s="102"/>
      <c r="J357" s="102"/>
      <c r="K357" s="104"/>
    </row>
    <row r="358" spans="1:11" ht="15.75">
      <c r="A358" s="175">
        <f>1+A356</f>
        <v>14</v>
      </c>
      <c r="B358" s="73">
        <v>1</v>
      </c>
      <c r="C358" s="73">
        <v>27</v>
      </c>
      <c r="D358" s="152" t="s">
        <v>93</v>
      </c>
      <c r="E358" s="84" t="s">
        <v>23</v>
      </c>
      <c r="F358" s="102"/>
      <c r="G358" s="102"/>
      <c r="H358" s="103"/>
      <c r="I358" s="102"/>
      <c r="J358" s="102"/>
      <c r="K358" s="104"/>
    </row>
    <row r="359" spans="1:11" ht="15.75">
      <c r="A359" s="175"/>
      <c r="B359" s="73">
        <v>2</v>
      </c>
      <c r="C359" s="73">
        <v>28</v>
      </c>
      <c r="D359" s="12" t="s">
        <v>67</v>
      </c>
      <c r="E359" s="84" t="s">
        <v>24</v>
      </c>
      <c r="F359" s="102"/>
      <c r="G359" s="102"/>
      <c r="H359" s="103"/>
      <c r="I359" s="102"/>
      <c r="J359" s="102"/>
      <c r="K359" s="104"/>
    </row>
    <row r="360" spans="1:11" ht="15.75">
      <c r="A360" s="175">
        <f>1+A358</f>
        <v>15</v>
      </c>
      <c r="B360" s="73">
        <v>1</v>
      </c>
      <c r="C360" s="73">
        <v>29</v>
      </c>
      <c r="D360" s="12" t="s">
        <v>78</v>
      </c>
      <c r="E360" s="84" t="s">
        <v>18</v>
      </c>
      <c r="F360" s="102"/>
      <c r="G360" s="102"/>
      <c r="H360" s="103"/>
      <c r="I360" s="102"/>
      <c r="J360" s="102"/>
      <c r="K360" s="104"/>
    </row>
    <row r="361" spans="1:11" ht="15.75">
      <c r="A361" s="175"/>
      <c r="B361" s="73">
        <v>2</v>
      </c>
      <c r="C361" s="73">
        <v>30</v>
      </c>
      <c r="D361" s="12" t="s">
        <v>109</v>
      </c>
      <c r="E361" s="84" t="s">
        <v>19</v>
      </c>
      <c r="F361" s="102"/>
      <c r="G361" s="102"/>
      <c r="H361" s="103"/>
      <c r="I361" s="102"/>
      <c r="J361" s="102"/>
      <c r="K361" s="104"/>
    </row>
    <row r="362" spans="1:11" ht="15.75">
      <c r="A362" s="175">
        <f>1+A360</f>
        <v>16</v>
      </c>
      <c r="B362" s="73">
        <v>1</v>
      </c>
      <c r="C362" s="73">
        <v>31</v>
      </c>
      <c r="D362" s="12" t="s">
        <v>85</v>
      </c>
      <c r="E362" s="84" t="s">
        <v>20</v>
      </c>
      <c r="F362" s="102"/>
      <c r="G362" s="102"/>
      <c r="H362" s="103"/>
      <c r="I362" s="102"/>
      <c r="J362" s="102"/>
      <c r="K362" s="104"/>
    </row>
    <row r="363" spans="1:11" ht="15.75">
      <c r="A363" s="175"/>
      <c r="B363" s="73">
        <v>2</v>
      </c>
      <c r="C363" s="73">
        <v>32</v>
      </c>
      <c r="D363" s="12" t="s">
        <v>60</v>
      </c>
      <c r="E363" s="84" t="s">
        <v>21</v>
      </c>
      <c r="F363" s="102"/>
      <c r="G363" s="102"/>
      <c r="H363" s="103"/>
      <c r="I363" s="102"/>
      <c r="J363" s="102"/>
      <c r="K363" s="104"/>
    </row>
    <row r="364" spans="1:11" ht="15.75">
      <c r="A364" s="175">
        <f>1+A362</f>
        <v>17</v>
      </c>
      <c r="B364" s="73">
        <v>1</v>
      </c>
      <c r="C364" s="73">
        <v>33</v>
      </c>
      <c r="D364" s="12" t="s">
        <v>116</v>
      </c>
      <c r="E364" s="84" t="s">
        <v>22</v>
      </c>
      <c r="F364" s="102"/>
      <c r="G364" s="102"/>
      <c r="H364" s="103"/>
      <c r="I364" s="102"/>
      <c r="J364" s="102"/>
      <c r="K364" s="104"/>
    </row>
    <row r="365" spans="1:11" ht="15.75">
      <c r="A365" s="175"/>
      <c r="B365" s="73">
        <v>2</v>
      </c>
      <c r="C365" s="73">
        <v>34</v>
      </c>
      <c r="D365" s="13" t="s">
        <v>94</v>
      </c>
      <c r="E365" s="84" t="s">
        <v>23</v>
      </c>
      <c r="F365" s="102"/>
      <c r="G365" s="102"/>
      <c r="H365" s="103"/>
      <c r="I365" s="102"/>
      <c r="J365" s="102"/>
      <c r="K365" s="104"/>
    </row>
    <row r="366" spans="1:11" ht="15.75">
      <c r="A366" s="175">
        <f>1+A364</f>
        <v>18</v>
      </c>
      <c r="B366" s="73">
        <v>1</v>
      </c>
      <c r="C366" s="73">
        <v>35</v>
      </c>
      <c r="D366" s="12" t="s">
        <v>68</v>
      </c>
      <c r="E366" s="84" t="s">
        <v>24</v>
      </c>
      <c r="F366" s="102"/>
      <c r="G366" s="102"/>
      <c r="H366" s="103"/>
      <c r="I366" s="102"/>
      <c r="J366" s="102"/>
      <c r="K366" s="104"/>
    </row>
    <row r="367" spans="1:11" ht="15.75">
      <c r="A367" s="175"/>
      <c r="B367" s="73">
        <v>2</v>
      </c>
      <c r="C367" s="73">
        <v>36</v>
      </c>
      <c r="D367" s="12" t="s">
        <v>79</v>
      </c>
      <c r="E367" s="84" t="s">
        <v>18</v>
      </c>
      <c r="F367" s="102"/>
      <c r="G367" s="102"/>
      <c r="H367" s="103"/>
      <c r="I367" s="102"/>
      <c r="J367" s="102"/>
      <c r="K367" s="104"/>
    </row>
    <row r="368" spans="1:11" ht="15.75">
      <c r="A368" s="175">
        <f>1+A366</f>
        <v>19</v>
      </c>
      <c r="B368" s="73">
        <v>1</v>
      </c>
      <c r="C368" s="73">
        <v>37</v>
      </c>
      <c r="D368" s="12" t="s">
        <v>110</v>
      </c>
      <c r="E368" s="84" t="s">
        <v>19</v>
      </c>
      <c r="F368" s="102"/>
      <c r="G368" s="102"/>
      <c r="H368" s="103"/>
      <c r="I368" s="102"/>
      <c r="J368" s="102"/>
      <c r="K368" s="104"/>
    </row>
    <row r="369" spans="1:11" ht="15.75">
      <c r="A369" s="175"/>
      <c r="B369" s="73">
        <v>2</v>
      </c>
      <c r="C369" s="73">
        <v>38</v>
      </c>
      <c r="D369" s="13" t="s">
        <v>86</v>
      </c>
      <c r="E369" s="84" t="s">
        <v>20</v>
      </c>
      <c r="F369" s="102"/>
      <c r="G369" s="102"/>
      <c r="H369" s="103"/>
      <c r="I369" s="102"/>
      <c r="J369" s="102"/>
      <c r="K369" s="104"/>
    </row>
    <row r="370" spans="1:11" ht="15.75">
      <c r="A370" s="115"/>
      <c r="B370" s="73"/>
      <c r="C370" s="73"/>
      <c r="D370" s="95"/>
      <c r="E370" s="84"/>
      <c r="F370" s="102"/>
      <c r="G370" s="102"/>
      <c r="H370" s="103"/>
      <c r="I370" s="102"/>
      <c r="J370" s="102"/>
      <c r="K370" s="104"/>
    </row>
    <row r="371" spans="1:11" ht="15.75">
      <c r="A371" s="175">
        <f>1+A368</f>
        <v>20</v>
      </c>
      <c r="B371" s="73">
        <v>1</v>
      </c>
      <c r="C371" s="73">
        <v>39</v>
      </c>
      <c r="D371" s="12" t="s">
        <v>61</v>
      </c>
      <c r="E371" s="84" t="s">
        <v>21</v>
      </c>
      <c r="F371" s="102"/>
      <c r="G371" s="102"/>
      <c r="H371" s="103"/>
      <c r="I371" s="102"/>
      <c r="J371" s="102"/>
      <c r="K371" s="104"/>
    </row>
    <row r="372" spans="1:11" ht="15.75">
      <c r="A372" s="175"/>
      <c r="B372" s="73">
        <v>2</v>
      </c>
      <c r="C372" s="73">
        <v>40</v>
      </c>
      <c r="D372" s="12" t="s">
        <v>102</v>
      </c>
      <c r="E372" s="84" t="s">
        <v>22</v>
      </c>
      <c r="F372" s="102"/>
      <c r="G372" s="102"/>
      <c r="H372" s="103"/>
      <c r="I372" s="102"/>
      <c r="J372" s="102"/>
      <c r="K372" s="104"/>
    </row>
    <row r="373" spans="1:11" ht="15.75">
      <c r="A373" s="175">
        <f>1+A371</f>
        <v>21</v>
      </c>
      <c r="B373" s="73">
        <v>1</v>
      </c>
      <c r="C373" s="73">
        <v>41</v>
      </c>
      <c r="D373" s="12" t="s">
        <v>95</v>
      </c>
      <c r="E373" s="84" t="s">
        <v>23</v>
      </c>
      <c r="F373" s="102"/>
      <c r="G373" s="102"/>
      <c r="H373" s="103"/>
      <c r="I373" s="102"/>
      <c r="J373" s="102"/>
      <c r="K373" s="104"/>
    </row>
    <row r="374" spans="1:11" ht="15.75">
      <c r="A374" s="175"/>
      <c r="B374" s="73">
        <v>2</v>
      </c>
      <c r="C374" s="73">
        <v>42</v>
      </c>
      <c r="D374" s="12" t="s">
        <v>69</v>
      </c>
      <c r="E374" s="84" t="s">
        <v>24</v>
      </c>
      <c r="F374" s="102"/>
      <c r="G374" s="102"/>
      <c r="H374" s="103"/>
      <c r="I374" s="102"/>
      <c r="J374" s="102"/>
      <c r="K374" s="104"/>
    </row>
    <row r="375" spans="1:11" ht="15.75">
      <c r="A375" s="175">
        <f>1+A373</f>
        <v>22</v>
      </c>
      <c r="B375" s="73">
        <v>1</v>
      </c>
      <c r="C375" s="73">
        <v>43</v>
      </c>
      <c r="D375" s="12" t="s">
        <v>80</v>
      </c>
      <c r="E375" s="84" t="s">
        <v>18</v>
      </c>
      <c r="F375" s="102"/>
      <c r="G375" s="102"/>
      <c r="H375" s="103"/>
      <c r="I375" s="102"/>
      <c r="J375" s="102"/>
      <c r="K375" s="104"/>
    </row>
    <row r="376" spans="1:11" ht="15.75">
      <c r="A376" s="175"/>
      <c r="B376" s="73">
        <v>2</v>
      </c>
      <c r="C376" s="73">
        <v>44</v>
      </c>
      <c r="D376" s="12" t="s">
        <v>111</v>
      </c>
      <c r="E376" s="84" t="s">
        <v>19</v>
      </c>
      <c r="F376" s="102"/>
      <c r="G376" s="102"/>
      <c r="H376" s="103"/>
      <c r="I376" s="102"/>
      <c r="J376" s="102"/>
      <c r="K376" s="104"/>
    </row>
    <row r="377" spans="1:11" ht="15.75">
      <c r="A377" s="175">
        <f>1+A375</f>
        <v>23</v>
      </c>
      <c r="B377" s="73">
        <v>1</v>
      </c>
      <c r="C377" s="73">
        <v>45</v>
      </c>
      <c r="D377" s="13" t="s">
        <v>87</v>
      </c>
      <c r="E377" s="84" t="s">
        <v>20</v>
      </c>
      <c r="F377" s="102"/>
      <c r="G377" s="102"/>
      <c r="H377" s="103"/>
      <c r="I377" s="102"/>
      <c r="J377" s="102"/>
      <c r="K377" s="104"/>
    </row>
    <row r="378" spans="1:11" ht="15.75">
      <c r="A378" s="175"/>
      <c r="B378" s="73">
        <v>2</v>
      </c>
      <c r="C378" s="73">
        <v>46</v>
      </c>
      <c r="D378" s="12" t="s">
        <v>62</v>
      </c>
      <c r="E378" s="84" t="s">
        <v>21</v>
      </c>
      <c r="F378" s="102"/>
      <c r="G378" s="102"/>
      <c r="H378" s="103"/>
      <c r="I378" s="102"/>
      <c r="J378" s="102"/>
      <c r="K378" s="104"/>
    </row>
    <row r="379" spans="1:11" ht="15.75">
      <c r="A379" s="175">
        <f>1+A377</f>
        <v>24</v>
      </c>
      <c r="B379" s="73">
        <v>1</v>
      </c>
      <c r="C379" s="73">
        <v>47</v>
      </c>
      <c r="D379" s="12" t="s">
        <v>103</v>
      </c>
      <c r="E379" s="84" t="s">
        <v>22</v>
      </c>
      <c r="F379" s="102"/>
      <c r="G379" s="102"/>
      <c r="H379" s="103"/>
      <c r="I379" s="102"/>
      <c r="J379" s="102"/>
      <c r="K379" s="104"/>
    </row>
    <row r="380" spans="1:11" ht="15.75">
      <c r="A380" s="175"/>
      <c r="B380" s="73">
        <v>2</v>
      </c>
      <c r="C380" s="73">
        <v>48</v>
      </c>
      <c r="D380" s="12" t="s">
        <v>96</v>
      </c>
      <c r="E380" s="84" t="s">
        <v>23</v>
      </c>
      <c r="F380" s="102"/>
      <c r="G380" s="102"/>
      <c r="H380" s="103"/>
      <c r="I380" s="102"/>
      <c r="J380" s="102"/>
      <c r="K380" s="104"/>
    </row>
    <row r="381" spans="1:11" ht="15.75">
      <c r="A381" s="175">
        <f>1+A379</f>
        <v>25</v>
      </c>
      <c r="B381" s="73">
        <v>1</v>
      </c>
      <c r="C381" s="73">
        <v>49</v>
      </c>
      <c r="D381" s="12" t="s">
        <v>70</v>
      </c>
      <c r="E381" s="84" t="s">
        <v>24</v>
      </c>
      <c r="F381" s="102"/>
      <c r="G381" s="102"/>
      <c r="H381" s="103"/>
      <c r="I381" s="102"/>
      <c r="J381" s="102"/>
      <c r="K381" s="104"/>
    </row>
    <row r="382" spans="1:11" ht="15.75">
      <c r="A382" s="175"/>
      <c r="B382" s="73">
        <v>2</v>
      </c>
      <c r="C382" s="73">
        <v>50</v>
      </c>
      <c r="D382" s="12" t="s">
        <v>117</v>
      </c>
      <c r="E382" s="84" t="s">
        <v>18</v>
      </c>
      <c r="F382" s="102"/>
      <c r="G382" s="102"/>
      <c r="H382" s="103"/>
      <c r="I382" s="102"/>
      <c r="J382" s="102"/>
      <c r="K382" s="104"/>
    </row>
    <row r="383" spans="1:11" ht="15.75">
      <c r="A383" s="175">
        <f>1+A381</f>
        <v>26</v>
      </c>
      <c r="B383" s="73">
        <v>1</v>
      </c>
      <c r="C383" s="73">
        <v>51</v>
      </c>
      <c r="D383" s="12" t="s">
        <v>112</v>
      </c>
      <c r="E383" s="84" t="s">
        <v>19</v>
      </c>
      <c r="F383" s="102"/>
      <c r="G383" s="102"/>
      <c r="H383" s="103"/>
      <c r="I383" s="102"/>
      <c r="J383" s="102"/>
      <c r="K383" s="104"/>
    </row>
    <row r="384" spans="1:11" ht="15.75">
      <c r="A384" s="175"/>
      <c r="B384" s="73">
        <v>2</v>
      </c>
      <c r="C384" s="73">
        <v>52</v>
      </c>
      <c r="D384" s="13" t="s">
        <v>88</v>
      </c>
      <c r="E384" s="84" t="s">
        <v>20</v>
      </c>
      <c r="F384" s="102"/>
      <c r="G384" s="102"/>
      <c r="H384" s="103"/>
      <c r="I384" s="102"/>
      <c r="J384" s="102"/>
      <c r="K384" s="104"/>
    </row>
    <row r="385" spans="1:11" ht="15.75">
      <c r="A385" s="175">
        <f>1+A383</f>
        <v>27</v>
      </c>
      <c r="B385" s="73">
        <v>1</v>
      </c>
      <c r="C385" s="73">
        <v>53</v>
      </c>
      <c r="D385" s="12" t="s">
        <v>63</v>
      </c>
      <c r="E385" s="84" t="s">
        <v>21</v>
      </c>
      <c r="F385" s="102"/>
      <c r="G385" s="102"/>
      <c r="H385" s="103"/>
      <c r="I385" s="102"/>
      <c r="J385" s="102"/>
      <c r="K385" s="104"/>
    </row>
    <row r="386" spans="1:11" ht="15.75">
      <c r="A386" s="175"/>
      <c r="B386" s="73">
        <v>2</v>
      </c>
      <c r="C386" s="73">
        <v>54</v>
      </c>
      <c r="D386" s="12" t="s">
        <v>104</v>
      </c>
      <c r="E386" s="84" t="s">
        <v>22</v>
      </c>
      <c r="F386" s="102"/>
      <c r="G386" s="102"/>
      <c r="H386" s="103"/>
      <c r="I386" s="102"/>
      <c r="J386" s="102"/>
      <c r="K386" s="104"/>
    </row>
    <row r="387" spans="1:11" ht="15.75">
      <c r="A387" s="175">
        <f>1+A385</f>
        <v>28</v>
      </c>
      <c r="B387" s="73">
        <v>1</v>
      </c>
      <c r="C387" s="73">
        <v>55</v>
      </c>
      <c r="D387" s="12" t="s">
        <v>97</v>
      </c>
      <c r="E387" s="84" t="s">
        <v>23</v>
      </c>
      <c r="F387" s="102"/>
      <c r="G387" s="102"/>
      <c r="H387" s="103"/>
      <c r="I387" s="102"/>
      <c r="J387" s="102"/>
      <c r="K387" s="104"/>
    </row>
    <row r="388" spans="1:11" ht="15.75">
      <c r="A388" s="175"/>
      <c r="B388" s="73">
        <v>2</v>
      </c>
      <c r="C388" s="73">
        <v>56</v>
      </c>
      <c r="D388" s="12" t="s">
        <v>71</v>
      </c>
      <c r="E388" s="84" t="s">
        <v>24</v>
      </c>
      <c r="F388" s="102"/>
      <c r="G388" s="102"/>
      <c r="H388" s="103"/>
      <c r="I388" s="102"/>
      <c r="J388" s="102"/>
      <c r="K388" s="104"/>
    </row>
    <row r="389" spans="1:11" ht="15.75">
      <c r="A389" s="175">
        <f>1+A387</f>
        <v>29</v>
      </c>
      <c r="B389" s="73">
        <v>1</v>
      </c>
      <c r="C389" s="73">
        <v>57</v>
      </c>
      <c r="D389" s="12" t="s">
        <v>113</v>
      </c>
      <c r="E389" s="84" t="s">
        <v>18</v>
      </c>
      <c r="F389" s="102"/>
      <c r="G389" s="102"/>
      <c r="H389" s="103"/>
      <c r="I389" s="102"/>
      <c r="J389" s="102"/>
      <c r="K389" s="104"/>
    </row>
    <row r="390" spans="1:11" ht="15.75">
      <c r="A390" s="175"/>
      <c r="B390" s="73">
        <v>2</v>
      </c>
      <c r="C390" s="73">
        <v>58</v>
      </c>
      <c r="D390" s="12"/>
      <c r="E390" s="84" t="s">
        <v>19</v>
      </c>
      <c r="F390" s="102"/>
      <c r="G390" s="102"/>
      <c r="H390" s="103"/>
      <c r="I390" s="102"/>
      <c r="J390" s="102"/>
      <c r="K390" s="104"/>
    </row>
    <row r="391" spans="1:11" ht="15.75">
      <c r="A391" s="175">
        <f>1+A389</f>
        <v>30</v>
      </c>
      <c r="B391" s="73">
        <v>1</v>
      </c>
      <c r="C391" s="73">
        <v>59</v>
      </c>
      <c r="D391" s="12" t="s">
        <v>89</v>
      </c>
      <c r="E391" s="84" t="s">
        <v>20</v>
      </c>
      <c r="F391" s="102"/>
      <c r="G391" s="102"/>
      <c r="H391" s="103"/>
      <c r="I391" s="102"/>
      <c r="J391" s="102"/>
      <c r="K391" s="104"/>
    </row>
    <row r="392" spans="1:11" ht="15.75">
      <c r="A392" s="175"/>
      <c r="B392" s="73">
        <v>2</v>
      </c>
      <c r="C392" s="73">
        <v>60</v>
      </c>
      <c r="D392" s="141" t="s">
        <v>119</v>
      </c>
      <c r="E392" s="84" t="s">
        <v>21</v>
      </c>
      <c r="F392" s="102"/>
      <c r="G392" s="102"/>
      <c r="H392" s="103"/>
      <c r="I392" s="102"/>
      <c r="J392" s="102"/>
      <c r="K392" s="104"/>
    </row>
    <row r="393" spans="1:11" ht="15.75">
      <c r="A393" s="175">
        <f>1+A391</f>
        <v>31</v>
      </c>
      <c r="B393" s="73">
        <v>1</v>
      </c>
      <c r="C393" s="73">
        <v>61</v>
      </c>
      <c r="D393" s="12"/>
      <c r="E393" s="84" t="s">
        <v>22</v>
      </c>
      <c r="F393" s="102"/>
      <c r="G393" s="102"/>
      <c r="H393" s="103"/>
      <c r="I393" s="102"/>
      <c r="J393" s="102"/>
      <c r="K393" s="104"/>
    </row>
    <row r="394" spans="1:11" ht="15.75">
      <c r="A394" s="175"/>
      <c r="B394" s="73">
        <v>2</v>
      </c>
      <c r="C394" s="73">
        <v>62</v>
      </c>
      <c r="D394" s="13"/>
      <c r="E394" s="84" t="s">
        <v>23</v>
      </c>
      <c r="F394" s="102"/>
      <c r="G394" s="102"/>
      <c r="H394" s="103"/>
      <c r="I394" s="102"/>
      <c r="J394" s="102"/>
      <c r="K394" s="104"/>
    </row>
    <row r="395" spans="1:11" ht="15.75">
      <c r="A395" s="175">
        <f>1+A393</f>
        <v>32</v>
      </c>
      <c r="B395" s="73">
        <v>1</v>
      </c>
      <c r="C395" s="73">
        <v>63</v>
      </c>
      <c r="D395" s="12" t="s">
        <v>72</v>
      </c>
      <c r="E395" s="84" t="s">
        <v>24</v>
      </c>
      <c r="F395" s="102"/>
      <c r="G395" s="102"/>
      <c r="H395" s="103"/>
      <c r="I395" s="102"/>
      <c r="J395" s="102"/>
      <c r="K395" s="104"/>
    </row>
    <row r="396" spans="1:11" ht="15.75">
      <c r="A396" s="175"/>
      <c r="B396" s="73">
        <v>2</v>
      </c>
      <c r="C396" s="73">
        <v>64</v>
      </c>
      <c r="D396" s="12" t="s">
        <v>114</v>
      </c>
      <c r="E396" s="84" t="s">
        <v>18</v>
      </c>
      <c r="F396" s="102"/>
      <c r="G396" s="102"/>
      <c r="H396" s="103"/>
      <c r="I396" s="102"/>
      <c r="J396" s="102"/>
      <c r="K396" s="104"/>
    </row>
    <row r="397" spans="1:11" ht="15.75">
      <c r="A397" s="175">
        <f>1+A395</f>
        <v>33</v>
      </c>
      <c r="B397" s="73">
        <v>1</v>
      </c>
      <c r="C397" s="73">
        <v>65</v>
      </c>
      <c r="D397" s="12"/>
      <c r="E397" s="84" t="s">
        <v>19</v>
      </c>
      <c r="F397" s="102"/>
      <c r="G397" s="102"/>
      <c r="H397" s="103"/>
      <c r="I397" s="102"/>
      <c r="J397" s="102"/>
      <c r="K397" s="104"/>
    </row>
    <row r="398" spans="1:11" ht="15.75">
      <c r="A398" s="175"/>
      <c r="B398" s="73">
        <v>2</v>
      </c>
      <c r="C398" s="73">
        <v>66</v>
      </c>
      <c r="D398" s="12"/>
      <c r="E398" s="84" t="s">
        <v>20</v>
      </c>
      <c r="F398" s="102"/>
      <c r="G398" s="102"/>
      <c r="H398" s="103"/>
      <c r="I398" s="102"/>
      <c r="J398" s="102"/>
      <c r="K398" s="104"/>
    </row>
    <row r="399" spans="1:11" ht="15.75">
      <c r="A399" s="175">
        <f>1+A397</f>
        <v>34</v>
      </c>
      <c r="B399" s="73">
        <v>1</v>
      </c>
      <c r="C399" s="73">
        <v>67</v>
      </c>
      <c r="D399" s="12"/>
      <c r="E399" s="84" t="s">
        <v>21</v>
      </c>
      <c r="F399" s="102"/>
      <c r="G399" s="102"/>
      <c r="H399" s="103"/>
      <c r="I399" s="102"/>
      <c r="J399" s="102"/>
      <c r="K399" s="104"/>
    </row>
    <row r="400" spans="1:11" ht="15.75">
      <c r="A400" s="175"/>
      <c r="B400" s="73">
        <v>2</v>
      </c>
      <c r="C400" s="73">
        <v>68</v>
      </c>
      <c r="D400" s="12"/>
      <c r="E400" s="84" t="s">
        <v>22</v>
      </c>
      <c r="F400" s="102"/>
      <c r="G400" s="102"/>
      <c r="H400" s="103"/>
      <c r="I400" s="102"/>
      <c r="J400" s="102"/>
      <c r="K400" s="104"/>
    </row>
    <row r="401" spans="1:11" ht="15.75">
      <c r="A401" s="175">
        <f>1+A399</f>
        <v>35</v>
      </c>
      <c r="B401" s="73">
        <v>1</v>
      </c>
      <c r="C401" s="73">
        <v>69</v>
      </c>
      <c r="D401" s="13"/>
      <c r="E401" s="84" t="s">
        <v>23</v>
      </c>
      <c r="F401" s="102"/>
      <c r="G401" s="102"/>
      <c r="H401" s="103"/>
      <c r="I401" s="102"/>
      <c r="J401" s="102"/>
      <c r="K401" s="104"/>
    </row>
    <row r="402" spans="1:11" ht="15.75">
      <c r="A402" s="175"/>
      <c r="B402" s="73">
        <v>2</v>
      </c>
      <c r="C402" s="73">
        <v>70</v>
      </c>
      <c r="D402" s="12" t="s">
        <v>73</v>
      </c>
      <c r="E402" s="84" t="s">
        <v>24</v>
      </c>
      <c r="F402" s="102"/>
      <c r="G402" s="102"/>
      <c r="H402" s="103"/>
      <c r="I402" s="102"/>
      <c r="J402" s="102"/>
      <c r="K402" s="104"/>
    </row>
    <row r="403" spans="1:11" ht="15.75">
      <c r="A403" s="175">
        <f>1+A401</f>
        <v>36</v>
      </c>
      <c r="B403" s="73">
        <v>1</v>
      </c>
      <c r="C403" s="73">
        <v>71</v>
      </c>
      <c r="D403" s="76"/>
      <c r="E403" s="84" t="s">
        <v>18</v>
      </c>
      <c r="F403" s="102"/>
      <c r="G403" s="102"/>
      <c r="H403" s="103"/>
      <c r="I403" s="102"/>
      <c r="J403" s="102"/>
      <c r="K403" s="104"/>
    </row>
    <row r="404" spans="1:11" ht="15.75">
      <c r="A404" s="175"/>
      <c r="B404" s="73">
        <v>2</v>
      </c>
      <c r="C404" s="73">
        <v>72</v>
      </c>
      <c r="D404" s="76"/>
      <c r="E404" s="84" t="s">
        <v>19</v>
      </c>
      <c r="F404" s="102"/>
      <c r="G404" s="102"/>
      <c r="H404" s="103"/>
      <c r="I404" s="102"/>
      <c r="J404" s="102"/>
      <c r="K404" s="104"/>
    </row>
    <row r="405" spans="1:11" ht="15.75">
      <c r="A405" s="175">
        <f>1+A403</f>
        <v>37</v>
      </c>
      <c r="B405" s="73">
        <v>1</v>
      </c>
      <c r="C405" s="73">
        <v>73</v>
      </c>
      <c r="D405" s="76"/>
      <c r="E405" s="84" t="s">
        <v>20</v>
      </c>
      <c r="F405" s="102"/>
      <c r="G405" s="102"/>
      <c r="H405" s="103"/>
      <c r="I405" s="102"/>
      <c r="J405" s="102"/>
      <c r="K405" s="104"/>
    </row>
    <row r="406" spans="1:11" ht="15.75">
      <c r="A406" s="175"/>
      <c r="B406" s="73">
        <v>2</v>
      </c>
      <c r="C406" s="73">
        <v>74</v>
      </c>
      <c r="D406" s="76"/>
      <c r="E406" s="84" t="s">
        <v>21</v>
      </c>
      <c r="F406" s="102"/>
      <c r="G406" s="102"/>
      <c r="H406" s="103"/>
      <c r="I406" s="102"/>
      <c r="J406" s="102"/>
      <c r="K406" s="104"/>
    </row>
    <row r="407" spans="1:11" ht="15.75">
      <c r="A407" s="175">
        <f>1+A405</f>
        <v>38</v>
      </c>
      <c r="B407" s="73">
        <v>1</v>
      </c>
      <c r="C407" s="73">
        <v>75</v>
      </c>
      <c r="D407" s="76"/>
      <c r="E407" s="84" t="s">
        <v>22</v>
      </c>
      <c r="F407" s="102"/>
      <c r="G407" s="102"/>
      <c r="H407" s="103"/>
      <c r="I407" s="102"/>
      <c r="J407" s="102"/>
      <c r="K407" s="104"/>
    </row>
    <row r="408" spans="1:11" ht="15.75">
      <c r="A408" s="175"/>
      <c r="B408" s="73">
        <v>2</v>
      </c>
      <c r="C408" s="73">
        <v>76</v>
      </c>
      <c r="D408" s="76"/>
      <c r="E408" s="84" t="s">
        <v>23</v>
      </c>
      <c r="F408" s="102"/>
      <c r="G408" s="102"/>
      <c r="H408" s="103"/>
      <c r="I408" s="102"/>
      <c r="J408" s="102"/>
      <c r="K408" s="104"/>
    </row>
    <row r="409" spans="1:11" ht="15.75">
      <c r="A409" s="175">
        <f>1+A407</f>
        <v>39</v>
      </c>
      <c r="B409" s="73">
        <v>1</v>
      </c>
      <c r="C409" s="73">
        <v>77</v>
      </c>
      <c r="D409" s="76"/>
      <c r="E409" s="84" t="s">
        <v>24</v>
      </c>
      <c r="F409" s="102"/>
      <c r="G409" s="102"/>
      <c r="H409" s="103"/>
      <c r="I409" s="102"/>
      <c r="J409" s="102"/>
      <c r="K409" s="104"/>
    </row>
    <row r="410" spans="1:11" ht="15.75">
      <c r="A410" s="175"/>
      <c r="B410" s="73">
        <v>2</v>
      </c>
      <c r="C410" s="73">
        <v>78</v>
      </c>
      <c r="D410" s="76"/>
      <c r="E410" s="84" t="s">
        <v>18</v>
      </c>
      <c r="F410" s="102"/>
      <c r="G410" s="102"/>
      <c r="H410" s="103"/>
      <c r="I410" s="102"/>
      <c r="J410" s="102"/>
      <c r="K410" s="104"/>
    </row>
    <row r="411" spans="1:11" ht="15.75">
      <c r="A411" s="175">
        <f>1+A409</f>
        <v>40</v>
      </c>
      <c r="B411" s="73">
        <v>1</v>
      </c>
      <c r="C411" s="73">
        <v>79</v>
      </c>
      <c r="D411" s="76"/>
      <c r="E411" s="84" t="s">
        <v>19</v>
      </c>
      <c r="F411" s="102"/>
      <c r="G411" s="102"/>
      <c r="H411" s="103"/>
      <c r="I411" s="102"/>
      <c r="J411" s="102"/>
      <c r="K411" s="104"/>
    </row>
    <row r="412" spans="1:11" ht="15.75">
      <c r="A412" s="175"/>
      <c r="B412" s="73">
        <v>2</v>
      </c>
      <c r="C412" s="73">
        <v>80</v>
      </c>
      <c r="D412" s="76"/>
      <c r="E412" s="84" t="s">
        <v>20</v>
      </c>
      <c r="F412" s="102"/>
      <c r="G412" s="102"/>
      <c r="H412" s="103"/>
      <c r="I412" s="102"/>
      <c r="J412" s="102"/>
      <c r="K412" s="104"/>
    </row>
    <row r="413" spans="1:11" ht="15.75">
      <c r="A413" s="175">
        <f>1+A411</f>
        <v>41</v>
      </c>
      <c r="B413" s="73">
        <v>1</v>
      </c>
      <c r="C413" s="73">
        <v>81</v>
      </c>
      <c r="D413" s="76"/>
      <c r="E413" s="84" t="s">
        <v>21</v>
      </c>
      <c r="F413" s="102"/>
      <c r="G413" s="102"/>
      <c r="H413" s="103"/>
      <c r="I413" s="102"/>
      <c r="J413" s="102"/>
      <c r="K413" s="104"/>
    </row>
    <row r="414" spans="1:11" ht="15.75">
      <c r="A414" s="175"/>
      <c r="B414" s="73">
        <v>2</v>
      </c>
      <c r="C414" s="73">
        <v>82</v>
      </c>
      <c r="D414" s="76"/>
      <c r="E414" s="84" t="s">
        <v>22</v>
      </c>
      <c r="F414" s="102"/>
      <c r="G414" s="102"/>
      <c r="H414" s="103"/>
      <c r="I414" s="102"/>
      <c r="J414" s="102"/>
      <c r="K414" s="104"/>
    </row>
    <row r="415" spans="1:11" ht="15.75">
      <c r="A415" s="175">
        <f>1+A413</f>
        <v>42</v>
      </c>
      <c r="B415" s="73">
        <v>1</v>
      </c>
      <c r="C415" s="73">
        <v>83</v>
      </c>
      <c r="D415" s="76"/>
      <c r="E415" s="84" t="s">
        <v>23</v>
      </c>
      <c r="F415" s="102"/>
      <c r="G415" s="102"/>
      <c r="H415" s="103"/>
      <c r="I415" s="102"/>
      <c r="J415" s="102"/>
      <c r="K415" s="104"/>
    </row>
    <row r="416" spans="1:11" ht="15.75">
      <c r="A416" s="175"/>
      <c r="B416" s="73">
        <v>2</v>
      </c>
      <c r="C416" s="73">
        <v>84</v>
      </c>
      <c r="D416" s="76"/>
      <c r="E416" s="84" t="s">
        <v>24</v>
      </c>
      <c r="F416" s="102"/>
      <c r="G416" s="102"/>
      <c r="H416" s="103"/>
      <c r="I416" s="102"/>
      <c r="J416" s="102"/>
      <c r="K416" s="104"/>
    </row>
    <row r="417" spans="1:11" ht="15.75">
      <c r="A417" s="175">
        <f>1+A415</f>
        <v>43</v>
      </c>
      <c r="B417" s="73">
        <v>1</v>
      </c>
      <c r="C417" s="73">
        <v>85</v>
      </c>
      <c r="D417" s="76"/>
      <c r="E417" s="84" t="s">
        <v>18</v>
      </c>
      <c r="F417" s="102"/>
      <c r="G417" s="102"/>
      <c r="H417" s="103"/>
      <c r="I417" s="102"/>
      <c r="J417" s="102"/>
      <c r="K417" s="104"/>
    </row>
    <row r="418" spans="1:11" ht="15.75">
      <c r="A418" s="175"/>
      <c r="B418" s="73">
        <v>2</v>
      </c>
      <c r="C418" s="73">
        <v>86</v>
      </c>
      <c r="D418" s="76"/>
      <c r="E418" s="84" t="s">
        <v>19</v>
      </c>
      <c r="F418" s="102"/>
      <c r="G418" s="102"/>
      <c r="H418" s="103"/>
      <c r="I418" s="102"/>
      <c r="J418" s="102"/>
      <c r="K418" s="104"/>
    </row>
    <row r="419" spans="1:11" ht="15.75">
      <c r="A419" s="175">
        <f>1+A417</f>
        <v>44</v>
      </c>
      <c r="B419" s="73">
        <v>1</v>
      </c>
      <c r="C419" s="73">
        <v>87</v>
      </c>
      <c r="D419" s="76"/>
      <c r="E419" s="84" t="s">
        <v>20</v>
      </c>
      <c r="F419" s="102"/>
      <c r="G419" s="102"/>
      <c r="H419" s="103"/>
      <c r="I419" s="102"/>
      <c r="J419" s="102"/>
      <c r="K419" s="104"/>
    </row>
    <row r="420" spans="1:11" ht="15.75">
      <c r="A420" s="175"/>
      <c r="B420" s="73">
        <v>2</v>
      </c>
      <c r="C420" s="73">
        <v>88</v>
      </c>
      <c r="D420" s="76"/>
      <c r="E420" s="84" t="s">
        <v>21</v>
      </c>
      <c r="F420" s="102"/>
      <c r="G420" s="102"/>
      <c r="H420" s="103"/>
      <c r="I420" s="102"/>
      <c r="J420" s="102"/>
      <c r="K420" s="104"/>
    </row>
    <row r="421" spans="1:11" ht="15.75">
      <c r="A421" s="175">
        <f>1+A419</f>
        <v>45</v>
      </c>
      <c r="B421" s="73">
        <v>1</v>
      </c>
      <c r="C421" s="73">
        <v>89</v>
      </c>
      <c r="D421" s="76"/>
      <c r="E421" s="84" t="s">
        <v>22</v>
      </c>
      <c r="F421" s="102"/>
      <c r="G421" s="102"/>
      <c r="H421" s="103"/>
      <c r="I421" s="102"/>
      <c r="J421" s="102"/>
      <c r="K421" s="104"/>
    </row>
    <row r="422" spans="1:11" ht="15.75">
      <c r="A422" s="175"/>
      <c r="B422" s="73">
        <v>2</v>
      </c>
      <c r="C422" s="73">
        <v>90</v>
      </c>
      <c r="D422" s="76"/>
      <c r="E422" s="84" t="s">
        <v>23</v>
      </c>
      <c r="F422" s="102"/>
      <c r="G422" s="102"/>
      <c r="H422" s="103"/>
      <c r="I422" s="102"/>
      <c r="J422" s="102"/>
      <c r="K422" s="104"/>
    </row>
    <row r="423" spans="1:11" ht="15.75">
      <c r="A423" s="175">
        <f>1+A421</f>
        <v>46</v>
      </c>
      <c r="B423" s="73">
        <v>1</v>
      </c>
      <c r="C423" s="73">
        <v>91</v>
      </c>
      <c r="D423" s="76"/>
      <c r="E423" s="84" t="s">
        <v>24</v>
      </c>
      <c r="F423" s="102"/>
      <c r="G423" s="102"/>
      <c r="H423" s="103"/>
      <c r="I423" s="102"/>
      <c r="J423" s="102"/>
      <c r="K423" s="104"/>
    </row>
    <row r="424" spans="1:11" ht="15.75">
      <c r="A424" s="175"/>
      <c r="B424" s="73">
        <v>2</v>
      </c>
      <c r="C424" s="73">
        <v>92</v>
      </c>
      <c r="D424" s="76"/>
      <c r="E424" s="84" t="s">
        <v>18</v>
      </c>
      <c r="F424" s="102"/>
      <c r="G424" s="102"/>
      <c r="H424" s="103"/>
      <c r="I424" s="102"/>
      <c r="J424" s="102"/>
      <c r="K424" s="104"/>
    </row>
    <row r="425" spans="1:11" ht="15.75">
      <c r="A425" s="175">
        <f>1+A423</f>
        <v>47</v>
      </c>
      <c r="B425" s="73">
        <v>1</v>
      </c>
      <c r="C425" s="73">
        <v>93</v>
      </c>
      <c r="D425" s="76"/>
      <c r="E425" s="84" t="s">
        <v>19</v>
      </c>
      <c r="F425" s="102"/>
      <c r="G425" s="102"/>
      <c r="H425" s="103"/>
      <c r="I425" s="102"/>
      <c r="J425" s="102"/>
      <c r="K425" s="104"/>
    </row>
    <row r="426" spans="1:11" ht="15.75">
      <c r="A426" s="175"/>
      <c r="B426" s="73">
        <v>2</v>
      </c>
      <c r="C426" s="73">
        <v>94</v>
      </c>
      <c r="D426" s="76"/>
      <c r="E426" s="84" t="s">
        <v>20</v>
      </c>
      <c r="F426" s="102"/>
      <c r="G426" s="102"/>
      <c r="H426" s="103"/>
      <c r="I426" s="102"/>
      <c r="J426" s="102"/>
      <c r="K426" s="104"/>
    </row>
    <row r="427" spans="1:11" ht="15.75">
      <c r="A427" s="175">
        <f>1+A425</f>
        <v>48</v>
      </c>
      <c r="B427" s="73">
        <v>1</v>
      </c>
      <c r="C427" s="73">
        <v>95</v>
      </c>
      <c r="D427" s="76"/>
      <c r="E427" s="84" t="s">
        <v>21</v>
      </c>
      <c r="F427" s="102"/>
      <c r="G427" s="102"/>
      <c r="H427" s="103"/>
      <c r="I427" s="102"/>
      <c r="J427" s="102"/>
      <c r="K427" s="104"/>
    </row>
    <row r="428" spans="1:11" ht="15.75">
      <c r="A428" s="175"/>
      <c r="B428" s="73">
        <v>2</v>
      </c>
      <c r="C428" s="73">
        <v>96</v>
      </c>
      <c r="D428" s="76"/>
      <c r="E428" s="84" t="s">
        <v>22</v>
      </c>
      <c r="F428" s="102"/>
      <c r="G428" s="102"/>
      <c r="H428" s="103"/>
      <c r="I428" s="102"/>
      <c r="J428" s="102"/>
      <c r="K428" s="104"/>
    </row>
    <row r="429" spans="1:11" ht="15.75">
      <c r="A429" s="175">
        <f>1+A427</f>
        <v>49</v>
      </c>
      <c r="B429" s="73">
        <v>1</v>
      </c>
      <c r="C429" s="73">
        <v>97</v>
      </c>
      <c r="D429" s="76"/>
      <c r="E429" s="84" t="s">
        <v>23</v>
      </c>
      <c r="F429" s="102"/>
      <c r="G429" s="102"/>
      <c r="H429" s="103"/>
      <c r="I429" s="102"/>
      <c r="J429" s="102"/>
      <c r="K429" s="104"/>
    </row>
    <row r="430" spans="1:11" ht="15.75">
      <c r="A430" s="175"/>
      <c r="B430" s="73">
        <v>2</v>
      </c>
      <c r="C430" s="73">
        <v>98</v>
      </c>
      <c r="D430" s="76"/>
      <c r="E430" s="84" t="s">
        <v>24</v>
      </c>
      <c r="F430" s="102"/>
      <c r="G430" s="102"/>
      <c r="H430" s="103"/>
      <c r="I430" s="102"/>
      <c r="J430" s="102"/>
      <c r="K430" s="104"/>
    </row>
    <row r="431" spans="1:11" ht="15.75">
      <c r="A431" s="175">
        <f>1+A429</f>
        <v>50</v>
      </c>
      <c r="B431" s="73">
        <v>1</v>
      </c>
      <c r="C431" s="73">
        <v>99</v>
      </c>
      <c r="D431" s="76"/>
      <c r="E431" s="84" t="s">
        <v>18</v>
      </c>
      <c r="F431" s="102"/>
      <c r="G431" s="102"/>
      <c r="H431" s="103"/>
      <c r="I431" s="102"/>
      <c r="J431" s="102"/>
      <c r="K431" s="104"/>
    </row>
    <row r="432" spans="1:11" ht="15.75">
      <c r="A432" s="175"/>
      <c r="B432" s="73">
        <v>2</v>
      </c>
      <c r="C432" s="73">
        <v>100</v>
      </c>
      <c r="D432" s="76"/>
      <c r="E432" s="84" t="s">
        <v>19</v>
      </c>
      <c r="F432" s="102"/>
      <c r="G432" s="102"/>
      <c r="H432" s="103"/>
      <c r="I432" s="102"/>
      <c r="J432" s="102"/>
      <c r="K432" s="104"/>
    </row>
    <row r="433" spans="1:11" ht="15.75">
      <c r="A433" s="175">
        <f>1+A431</f>
        <v>51</v>
      </c>
      <c r="B433" s="73">
        <v>1</v>
      </c>
      <c r="C433" s="73">
        <v>101</v>
      </c>
      <c r="D433" s="76"/>
      <c r="E433" s="84" t="s">
        <v>20</v>
      </c>
      <c r="F433" s="102"/>
      <c r="G433" s="102"/>
      <c r="H433" s="103"/>
      <c r="I433" s="102"/>
      <c r="J433" s="102"/>
      <c r="K433" s="104"/>
    </row>
    <row r="434" spans="1:11" ht="15.75">
      <c r="A434" s="175"/>
      <c r="B434" s="73">
        <v>2</v>
      </c>
      <c r="C434" s="73">
        <v>102</v>
      </c>
      <c r="D434" s="76"/>
      <c r="E434" s="84" t="s">
        <v>21</v>
      </c>
      <c r="F434" s="102"/>
      <c r="G434" s="102"/>
      <c r="H434" s="103"/>
      <c r="I434" s="102"/>
      <c r="J434" s="102"/>
      <c r="K434" s="104"/>
    </row>
    <row r="435" spans="1:11" ht="15.75">
      <c r="A435" s="175">
        <f>1+A433</f>
        <v>52</v>
      </c>
      <c r="B435" s="73">
        <v>1</v>
      </c>
      <c r="C435" s="73">
        <v>103</v>
      </c>
      <c r="D435" s="76"/>
      <c r="E435" s="84" t="s">
        <v>22</v>
      </c>
      <c r="F435" s="102"/>
      <c r="G435" s="102"/>
      <c r="H435" s="103"/>
      <c r="I435" s="102"/>
      <c r="J435" s="102"/>
      <c r="K435" s="104"/>
    </row>
    <row r="436" spans="1:11" ht="15.75">
      <c r="A436" s="175"/>
      <c r="B436" s="73">
        <v>2</v>
      </c>
      <c r="C436" s="73">
        <v>104</v>
      </c>
      <c r="D436" s="76"/>
      <c r="E436" s="84" t="s">
        <v>23</v>
      </c>
      <c r="F436" s="102"/>
      <c r="G436" s="102"/>
      <c r="H436" s="103"/>
      <c r="I436" s="102"/>
      <c r="J436" s="102"/>
      <c r="K436" s="104"/>
    </row>
    <row r="437" spans="1:11" ht="15.75">
      <c r="A437" s="175">
        <f>1+A435</f>
        <v>53</v>
      </c>
      <c r="B437" s="73">
        <v>1</v>
      </c>
      <c r="C437" s="73">
        <v>105</v>
      </c>
      <c r="D437" s="76"/>
      <c r="E437" s="84" t="s">
        <v>24</v>
      </c>
      <c r="F437" s="102"/>
      <c r="G437" s="102"/>
      <c r="H437" s="103"/>
      <c r="I437" s="102"/>
      <c r="J437" s="102"/>
      <c r="K437" s="104"/>
    </row>
    <row r="438" spans="1:11" ht="15.75">
      <c r="A438" s="175"/>
      <c r="B438" s="73">
        <v>2</v>
      </c>
      <c r="C438" s="73">
        <v>106</v>
      </c>
      <c r="D438" s="76"/>
      <c r="E438" s="84" t="s">
        <v>18</v>
      </c>
      <c r="F438" s="102"/>
      <c r="G438" s="102"/>
      <c r="H438" s="103"/>
      <c r="I438" s="102"/>
      <c r="J438" s="102"/>
      <c r="K438" s="104"/>
    </row>
    <row r="439" spans="1:11" ht="15.75">
      <c r="A439" s="175">
        <f>1+A437</f>
        <v>54</v>
      </c>
      <c r="B439" s="73">
        <v>1</v>
      </c>
      <c r="C439" s="73">
        <v>107</v>
      </c>
      <c r="D439" s="76"/>
      <c r="E439" s="84" t="s">
        <v>19</v>
      </c>
      <c r="F439" s="102"/>
      <c r="G439" s="102"/>
      <c r="H439" s="103"/>
      <c r="I439" s="102"/>
      <c r="J439" s="102"/>
      <c r="K439" s="104"/>
    </row>
    <row r="440" spans="1:11" ht="15.75">
      <c r="A440" s="175"/>
      <c r="B440" s="73">
        <v>2</v>
      </c>
      <c r="C440" s="73">
        <v>108</v>
      </c>
      <c r="D440" s="76"/>
      <c r="E440" s="84" t="s">
        <v>20</v>
      </c>
      <c r="F440" s="102"/>
      <c r="G440" s="102"/>
      <c r="H440" s="103"/>
      <c r="I440" s="102"/>
      <c r="J440" s="102"/>
      <c r="K440" s="104"/>
    </row>
    <row r="441" spans="1:11" ht="15.75">
      <c r="A441" s="175">
        <f>1+A439</f>
        <v>55</v>
      </c>
      <c r="B441" s="73">
        <v>1</v>
      </c>
      <c r="C441" s="73">
        <v>109</v>
      </c>
      <c r="D441" s="76"/>
      <c r="E441" s="84" t="s">
        <v>21</v>
      </c>
      <c r="F441" s="102"/>
      <c r="G441" s="102"/>
      <c r="H441" s="103"/>
      <c r="I441" s="102"/>
      <c r="J441" s="102"/>
      <c r="K441" s="104"/>
    </row>
    <row r="442" spans="1:11" ht="15.75">
      <c r="A442" s="175"/>
      <c r="B442" s="73">
        <v>2</v>
      </c>
      <c r="C442" s="73">
        <v>110</v>
      </c>
      <c r="D442" s="76"/>
      <c r="E442" s="84" t="s">
        <v>22</v>
      </c>
      <c r="F442" s="102"/>
      <c r="G442" s="102"/>
      <c r="H442" s="103"/>
      <c r="I442" s="102"/>
      <c r="J442" s="102"/>
      <c r="K442" s="104"/>
    </row>
    <row r="443" spans="1:11" ht="15.75">
      <c r="A443" s="175">
        <f>1+A441</f>
        <v>56</v>
      </c>
      <c r="B443" s="73">
        <v>1</v>
      </c>
      <c r="C443" s="73">
        <v>111</v>
      </c>
      <c r="D443" s="76"/>
      <c r="E443" s="84" t="s">
        <v>23</v>
      </c>
      <c r="F443" s="102"/>
      <c r="G443" s="102"/>
      <c r="H443" s="103"/>
      <c r="I443" s="102"/>
      <c r="J443" s="102"/>
      <c r="K443" s="104"/>
    </row>
    <row r="444" spans="1:11" ht="15.75">
      <c r="A444" s="175"/>
      <c r="B444" s="73">
        <v>2</v>
      </c>
      <c r="C444" s="73">
        <v>112</v>
      </c>
      <c r="D444" s="76"/>
      <c r="E444" s="84" t="s">
        <v>24</v>
      </c>
      <c r="F444" s="102"/>
      <c r="G444" s="102"/>
      <c r="H444" s="103"/>
      <c r="I444" s="102"/>
      <c r="J444" s="102"/>
      <c r="K444" s="104"/>
    </row>
    <row r="445" spans="1:11" ht="15.75">
      <c r="A445" s="175">
        <f>1+A443</f>
        <v>57</v>
      </c>
      <c r="B445" s="73">
        <v>1</v>
      </c>
      <c r="C445" s="73">
        <v>113</v>
      </c>
      <c r="D445" s="76"/>
      <c r="E445" s="84" t="s">
        <v>18</v>
      </c>
      <c r="F445" s="102"/>
      <c r="G445" s="102"/>
      <c r="H445" s="103"/>
      <c r="I445" s="102"/>
      <c r="J445" s="102"/>
      <c r="K445" s="104"/>
    </row>
    <row r="446" spans="1:11" ht="15.75">
      <c r="A446" s="175"/>
      <c r="B446" s="73">
        <v>2</v>
      </c>
      <c r="C446" s="73">
        <v>114</v>
      </c>
      <c r="D446" s="76"/>
      <c r="E446" s="84" t="s">
        <v>19</v>
      </c>
      <c r="F446" s="102"/>
      <c r="G446" s="102"/>
      <c r="H446" s="103"/>
      <c r="I446" s="102"/>
      <c r="J446" s="102"/>
      <c r="K446" s="104"/>
    </row>
    <row r="447" spans="1:11" ht="15.75">
      <c r="A447" s="175">
        <f>1+A445</f>
        <v>58</v>
      </c>
      <c r="B447" s="73">
        <v>1</v>
      </c>
      <c r="C447" s="73">
        <v>115</v>
      </c>
      <c r="D447" s="76"/>
      <c r="E447" s="84" t="s">
        <v>20</v>
      </c>
      <c r="F447" s="102"/>
      <c r="G447" s="102"/>
      <c r="H447" s="103"/>
      <c r="I447" s="102"/>
      <c r="J447" s="102"/>
      <c r="K447" s="104"/>
    </row>
    <row r="448" spans="1:11" ht="15.75">
      <c r="A448" s="175"/>
      <c r="B448" s="73">
        <v>2</v>
      </c>
      <c r="C448" s="73">
        <v>116</v>
      </c>
      <c r="D448" s="76"/>
      <c r="E448" s="84" t="s">
        <v>21</v>
      </c>
      <c r="F448" s="102"/>
      <c r="G448" s="102"/>
      <c r="H448" s="103"/>
      <c r="I448" s="102"/>
      <c r="J448" s="102"/>
      <c r="K448" s="104"/>
    </row>
    <row r="449" spans="1:11" ht="15.75">
      <c r="A449" s="175">
        <f>1+A447</f>
        <v>59</v>
      </c>
      <c r="B449" s="73">
        <v>1</v>
      </c>
      <c r="C449" s="73">
        <v>117</v>
      </c>
      <c r="D449" s="76"/>
      <c r="E449" s="84" t="s">
        <v>22</v>
      </c>
      <c r="F449" s="102"/>
      <c r="G449" s="102"/>
      <c r="H449" s="103"/>
      <c r="I449" s="102"/>
      <c r="J449" s="102"/>
      <c r="K449" s="104"/>
    </row>
    <row r="450" spans="1:11" ht="15.75">
      <c r="A450" s="175"/>
      <c r="B450" s="73">
        <v>2</v>
      </c>
      <c r="C450" s="73">
        <v>118</v>
      </c>
      <c r="D450" s="76"/>
      <c r="E450" s="84" t="s">
        <v>23</v>
      </c>
      <c r="F450" s="102"/>
      <c r="G450" s="102"/>
      <c r="H450" s="103"/>
      <c r="I450" s="102"/>
      <c r="J450" s="102"/>
      <c r="K450" s="104"/>
    </row>
    <row r="451" spans="1:11" ht="15.75">
      <c r="A451" s="175">
        <f>1+A449</f>
        <v>60</v>
      </c>
      <c r="B451" s="73">
        <v>1</v>
      </c>
      <c r="C451" s="73">
        <v>119</v>
      </c>
      <c r="D451" s="76"/>
      <c r="E451" s="84" t="s">
        <v>24</v>
      </c>
      <c r="F451" s="102"/>
      <c r="G451" s="102"/>
      <c r="H451" s="103"/>
      <c r="I451" s="102"/>
      <c r="J451" s="102"/>
      <c r="K451" s="104"/>
    </row>
    <row r="452" spans="1:11" ht="15.75">
      <c r="A452" s="175"/>
      <c r="B452" s="73">
        <v>2</v>
      </c>
      <c r="C452" s="73">
        <v>120</v>
      </c>
      <c r="D452" s="76"/>
      <c r="E452" s="84" t="s">
        <v>18</v>
      </c>
      <c r="F452" s="102"/>
      <c r="G452" s="102"/>
      <c r="H452" s="103"/>
      <c r="I452" s="102"/>
      <c r="J452" s="102"/>
      <c r="K452" s="104"/>
    </row>
    <row r="453" spans="1:11" ht="15.75">
      <c r="A453" s="175">
        <f>1+A451</f>
        <v>61</v>
      </c>
      <c r="B453" s="73">
        <v>1</v>
      </c>
      <c r="C453" s="73">
        <v>121</v>
      </c>
      <c r="D453" s="76"/>
      <c r="E453" s="84" t="s">
        <v>19</v>
      </c>
      <c r="F453" s="102"/>
      <c r="G453" s="102"/>
      <c r="H453" s="103"/>
      <c r="I453" s="102"/>
      <c r="J453" s="102"/>
      <c r="K453" s="104"/>
    </row>
    <row r="454" spans="1:11" ht="15.75">
      <c r="A454" s="175"/>
      <c r="B454" s="73">
        <v>2</v>
      </c>
      <c r="C454" s="73">
        <v>122</v>
      </c>
      <c r="D454" s="76"/>
      <c r="E454" s="84" t="s">
        <v>20</v>
      </c>
      <c r="F454" s="102"/>
      <c r="G454" s="102"/>
      <c r="H454" s="103"/>
      <c r="I454" s="102"/>
      <c r="J454" s="102"/>
      <c r="K454" s="104"/>
    </row>
    <row r="455" spans="1:11" ht="15.75">
      <c r="A455" s="175">
        <f>1+A453</f>
        <v>62</v>
      </c>
      <c r="B455" s="73">
        <v>1</v>
      </c>
      <c r="C455" s="73">
        <v>123</v>
      </c>
      <c r="D455" s="76"/>
      <c r="E455" s="84" t="s">
        <v>21</v>
      </c>
      <c r="F455" s="102"/>
      <c r="G455" s="102"/>
      <c r="H455" s="103"/>
      <c r="I455" s="102"/>
      <c r="J455" s="102"/>
      <c r="K455" s="104"/>
    </row>
    <row r="456" spans="1:11" ht="15.75">
      <c r="A456" s="175"/>
      <c r="B456" s="73">
        <v>2</v>
      </c>
      <c r="C456" s="73">
        <v>124</v>
      </c>
      <c r="D456" s="76"/>
      <c r="E456" s="84" t="s">
        <v>22</v>
      </c>
      <c r="F456" s="102"/>
      <c r="G456" s="102"/>
      <c r="H456" s="103"/>
      <c r="I456" s="102"/>
      <c r="J456" s="102"/>
      <c r="K456" s="104"/>
    </row>
    <row r="457" spans="1:11" ht="15.75">
      <c r="A457" s="175">
        <f>1+A455</f>
        <v>63</v>
      </c>
      <c r="B457" s="73">
        <v>1</v>
      </c>
      <c r="C457" s="73">
        <v>125</v>
      </c>
      <c r="D457" s="76"/>
      <c r="E457" s="84" t="s">
        <v>23</v>
      </c>
      <c r="F457" s="102"/>
      <c r="G457" s="102"/>
      <c r="H457" s="103"/>
      <c r="I457" s="102"/>
      <c r="J457" s="102"/>
      <c r="K457" s="104"/>
    </row>
    <row r="458" spans="1:11" ht="15.75">
      <c r="A458" s="175"/>
      <c r="B458" s="73">
        <v>2</v>
      </c>
      <c r="C458" s="73">
        <v>126</v>
      </c>
      <c r="D458" s="76"/>
      <c r="E458" s="84" t="s">
        <v>24</v>
      </c>
      <c r="F458" s="102"/>
      <c r="G458" s="102"/>
      <c r="H458" s="103"/>
      <c r="I458" s="102"/>
      <c r="J458" s="102"/>
      <c r="K458" s="104"/>
    </row>
    <row r="459" spans="1:11" ht="15.75">
      <c r="A459" s="175">
        <f>1+A457</f>
        <v>64</v>
      </c>
      <c r="B459" s="73">
        <v>1</v>
      </c>
      <c r="C459" s="73">
        <v>127</v>
      </c>
      <c r="D459" s="76"/>
      <c r="E459" s="84" t="s">
        <v>18</v>
      </c>
      <c r="F459" s="102"/>
      <c r="G459" s="102"/>
      <c r="H459" s="103"/>
      <c r="I459" s="102"/>
      <c r="J459" s="102"/>
      <c r="K459" s="104"/>
    </row>
    <row r="460" spans="1:11" ht="15.75">
      <c r="A460" s="175"/>
      <c r="B460" s="73">
        <v>2</v>
      </c>
      <c r="C460" s="73">
        <v>128</v>
      </c>
      <c r="D460" s="76"/>
      <c r="E460" s="84" t="s">
        <v>19</v>
      </c>
      <c r="F460" s="102"/>
      <c r="G460" s="102"/>
      <c r="H460" s="103"/>
      <c r="I460" s="102"/>
      <c r="J460" s="102"/>
      <c r="K460" s="104"/>
    </row>
    <row r="461" spans="1:11" ht="15.75">
      <c r="A461" s="175">
        <f>1+A459</f>
        <v>65</v>
      </c>
      <c r="B461" s="73">
        <v>1</v>
      </c>
      <c r="C461" s="73">
        <v>129</v>
      </c>
      <c r="D461" s="76"/>
      <c r="E461" s="84" t="s">
        <v>20</v>
      </c>
      <c r="F461" s="102"/>
      <c r="G461" s="102"/>
      <c r="H461" s="103"/>
      <c r="I461" s="102"/>
      <c r="J461" s="102"/>
      <c r="K461" s="104"/>
    </row>
    <row r="462" spans="1:11" ht="15.75">
      <c r="A462" s="175"/>
      <c r="B462" s="73">
        <v>2</v>
      </c>
      <c r="C462" s="73">
        <v>130</v>
      </c>
      <c r="D462" s="76"/>
      <c r="E462" s="84" t="s">
        <v>21</v>
      </c>
      <c r="F462" s="102"/>
      <c r="G462" s="102"/>
      <c r="H462" s="103"/>
      <c r="I462" s="102"/>
      <c r="J462" s="102"/>
      <c r="K462" s="104"/>
    </row>
    <row r="463" spans="1:11" ht="15.75">
      <c r="A463" s="175">
        <f>1+A461</f>
        <v>66</v>
      </c>
      <c r="B463" s="73">
        <v>1</v>
      </c>
      <c r="C463" s="73">
        <v>131</v>
      </c>
      <c r="D463" s="76"/>
      <c r="E463" s="84" t="s">
        <v>22</v>
      </c>
      <c r="F463" s="102"/>
      <c r="G463" s="102"/>
      <c r="H463" s="103"/>
      <c r="I463" s="102"/>
      <c r="J463" s="102"/>
      <c r="K463" s="104"/>
    </row>
    <row r="464" spans="1:11" ht="15.75">
      <c r="A464" s="175"/>
      <c r="B464" s="73">
        <v>2</v>
      </c>
      <c r="C464" s="73">
        <v>132</v>
      </c>
      <c r="D464" s="76"/>
      <c r="E464" s="84" t="s">
        <v>23</v>
      </c>
      <c r="F464" s="102"/>
      <c r="G464" s="102"/>
      <c r="H464" s="103"/>
      <c r="I464" s="102"/>
      <c r="J464" s="102"/>
      <c r="K464" s="104"/>
    </row>
    <row r="465" spans="1:11" ht="15.75">
      <c r="A465" s="175">
        <f>1+A463</f>
        <v>67</v>
      </c>
      <c r="B465" s="73">
        <v>1</v>
      </c>
      <c r="C465" s="73">
        <v>133</v>
      </c>
      <c r="D465" s="76"/>
      <c r="E465" s="84" t="s">
        <v>24</v>
      </c>
      <c r="F465" s="102"/>
      <c r="G465" s="102"/>
      <c r="H465" s="103"/>
      <c r="I465" s="102"/>
      <c r="J465" s="102"/>
      <c r="K465" s="104"/>
    </row>
    <row r="466" spans="1:11" ht="15.75">
      <c r="A466" s="175"/>
      <c r="B466" s="73">
        <v>2</v>
      </c>
      <c r="C466" s="73">
        <v>134</v>
      </c>
      <c r="D466" s="76"/>
      <c r="E466" s="84" t="s">
        <v>18</v>
      </c>
      <c r="F466" s="102"/>
      <c r="G466" s="102"/>
      <c r="H466" s="103"/>
      <c r="I466" s="102"/>
      <c r="J466" s="102"/>
      <c r="K466" s="104"/>
    </row>
    <row r="467" spans="1:11" ht="15.75">
      <c r="A467" s="175">
        <f>1+A465</f>
        <v>68</v>
      </c>
      <c r="B467" s="73">
        <v>1</v>
      </c>
      <c r="C467" s="73">
        <v>135</v>
      </c>
      <c r="D467" s="76"/>
      <c r="E467" s="84" t="s">
        <v>19</v>
      </c>
      <c r="F467" s="102"/>
      <c r="G467" s="102"/>
      <c r="H467" s="103"/>
      <c r="I467" s="102"/>
      <c r="J467" s="102"/>
      <c r="K467" s="104"/>
    </row>
    <row r="468" spans="1:11" ht="15.75">
      <c r="A468" s="175"/>
      <c r="B468" s="73">
        <v>2</v>
      </c>
      <c r="C468" s="73">
        <v>136</v>
      </c>
      <c r="D468" s="76"/>
      <c r="E468" s="84" t="s">
        <v>20</v>
      </c>
      <c r="F468" s="102"/>
      <c r="G468" s="102"/>
      <c r="H468" s="103"/>
      <c r="I468" s="102"/>
      <c r="J468" s="102"/>
      <c r="K468" s="104"/>
    </row>
    <row r="469" spans="1:11" ht="15.75">
      <c r="A469" s="175">
        <f>1+A467</f>
        <v>69</v>
      </c>
      <c r="B469" s="73">
        <v>1</v>
      </c>
      <c r="C469" s="73">
        <v>137</v>
      </c>
      <c r="D469" s="76"/>
      <c r="E469" s="84" t="s">
        <v>21</v>
      </c>
      <c r="F469" s="102"/>
      <c r="G469" s="102"/>
      <c r="H469" s="103"/>
      <c r="I469" s="102"/>
      <c r="J469" s="102"/>
      <c r="K469" s="104"/>
    </row>
    <row r="470" spans="1:11" ht="15.75">
      <c r="A470" s="175"/>
      <c r="B470" s="73">
        <v>2</v>
      </c>
      <c r="C470" s="73">
        <v>138</v>
      </c>
      <c r="D470" s="76"/>
      <c r="E470" s="84" t="s">
        <v>22</v>
      </c>
      <c r="F470" s="102"/>
      <c r="G470" s="102"/>
      <c r="H470" s="103"/>
      <c r="I470" s="102"/>
      <c r="J470" s="102"/>
      <c r="K470" s="104"/>
    </row>
    <row r="471" spans="1:11" ht="15.75">
      <c r="A471" s="175">
        <f>1+A469</f>
        <v>70</v>
      </c>
      <c r="B471" s="73">
        <v>1</v>
      </c>
      <c r="C471" s="73">
        <v>139</v>
      </c>
      <c r="D471" s="76"/>
      <c r="E471" s="84" t="s">
        <v>23</v>
      </c>
      <c r="F471" s="102"/>
      <c r="G471" s="102"/>
      <c r="H471" s="103"/>
      <c r="I471" s="102"/>
      <c r="J471" s="102"/>
      <c r="K471" s="104"/>
    </row>
    <row r="472" spans="1:11" ht="16.5" thickBot="1">
      <c r="A472" s="182"/>
      <c r="B472" s="74">
        <v>2</v>
      </c>
      <c r="C472" s="74">
        <v>140</v>
      </c>
      <c r="D472" s="77"/>
      <c r="E472" s="86" t="s">
        <v>24</v>
      </c>
      <c r="F472" s="108"/>
      <c r="G472" s="108"/>
      <c r="H472" s="109"/>
      <c r="I472" s="108"/>
      <c r="J472" s="108"/>
      <c r="K472" s="110"/>
    </row>
    <row r="473" ht="15.75">
      <c r="B473" s="75"/>
    </row>
    <row r="474" ht="15.75">
      <c r="B474" s="75"/>
    </row>
    <row r="475" ht="15.75">
      <c r="B475" s="75"/>
    </row>
    <row r="476" ht="15.75">
      <c r="B476" s="75"/>
    </row>
    <row r="477" ht="15.75">
      <c r="B477" s="75"/>
    </row>
    <row r="478" ht="15.75">
      <c r="B478" s="75"/>
    </row>
    <row r="479" ht="15.75">
      <c r="B479" s="75"/>
    </row>
    <row r="480" ht="15.75">
      <c r="B480" s="75"/>
    </row>
    <row r="481" ht="15.75">
      <c r="B481" s="75"/>
    </row>
    <row r="482" ht="266.25" customHeight="1">
      <c r="B482" s="75"/>
    </row>
    <row r="483" ht="15.75">
      <c r="B483" s="75"/>
    </row>
    <row r="484" ht="15.75">
      <c r="B484" s="75"/>
    </row>
    <row r="485" ht="15.75">
      <c r="B485" s="75"/>
    </row>
    <row r="486" ht="16.5" thickBot="1">
      <c r="B486" s="75"/>
    </row>
    <row r="487" spans="1:11" ht="15.75">
      <c r="A487" s="176" t="s">
        <v>30</v>
      </c>
      <c r="B487" s="177"/>
      <c r="C487" s="177"/>
      <c r="D487" s="177"/>
      <c r="E487" s="177"/>
      <c r="F487" s="177"/>
      <c r="G487" s="177"/>
      <c r="H487" s="177"/>
      <c r="I487" s="177"/>
      <c r="J487" s="177"/>
      <c r="K487" s="178"/>
    </row>
    <row r="488" spans="1:11" ht="16.5" thickBot="1">
      <c r="A488" s="179"/>
      <c r="B488" s="180"/>
      <c r="C488" s="180"/>
      <c r="D488" s="180"/>
      <c r="E488" s="180"/>
      <c r="F488" s="180"/>
      <c r="G488" s="180"/>
      <c r="H488" s="180"/>
      <c r="I488" s="180"/>
      <c r="J488" s="180"/>
      <c r="K488" s="181"/>
    </row>
    <row r="489" spans="1:11" ht="48" thickBot="1">
      <c r="A489" s="111" t="s">
        <v>26</v>
      </c>
      <c r="B489" s="88" t="s">
        <v>25</v>
      </c>
      <c r="C489" s="89" t="s">
        <v>11</v>
      </c>
      <c r="D489" s="89" t="s">
        <v>0</v>
      </c>
      <c r="E489" s="89" t="s">
        <v>2</v>
      </c>
      <c r="F489" s="113" t="s">
        <v>3</v>
      </c>
      <c r="G489" s="112" t="s">
        <v>4</v>
      </c>
      <c r="H489" s="114" t="s">
        <v>5</v>
      </c>
      <c r="I489" s="112" t="s">
        <v>6</v>
      </c>
      <c r="J489" s="112" t="s">
        <v>7</v>
      </c>
      <c r="K489" s="114" t="s">
        <v>8</v>
      </c>
    </row>
    <row r="490" spans="1:11" ht="15.75">
      <c r="A490" s="174">
        <v>1</v>
      </c>
      <c r="B490" s="72">
        <v>2</v>
      </c>
      <c r="C490" s="72">
        <v>1</v>
      </c>
      <c r="D490" s="33" t="s">
        <v>74</v>
      </c>
      <c r="E490" s="82" t="s">
        <v>18</v>
      </c>
      <c r="F490" s="97"/>
      <c r="G490" s="97"/>
      <c r="H490" s="98"/>
      <c r="I490" s="97"/>
      <c r="J490" s="97"/>
      <c r="K490" s="99"/>
    </row>
    <row r="491" spans="1:11" ht="15.75">
      <c r="A491" s="175"/>
      <c r="B491" s="73">
        <v>1</v>
      </c>
      <c r="C491" s="73">
        <v>2</v>
      </c>
      <c r="D491" s="12" t="s">
        <v>105</v>
      </c>
      <c r="E491" s="84" t="s">
        <v>19</v>
      </c>
      <c r="F491" s="102"/>
      <c r="G491" s="102"/>
      <c r="H491" s="103"/>
      <c r="I491" s="102"/>
      <c r="J491" s="102"/>
      <c r="K491" s="104"/>
    </row>
    <row r="492" spans="1:11" ht="15.75">
      <c r="A492" s="175">
        <f>1+A490</f>
        <v>2</v>
      </c>
      <c r="B492" s="73">
        <v>2</v>
      </c>
      <c r="C492" s="73">
        <v>3</v>
      </c>
      <c r="D492" s="12" t="s">
        <v>81</v>
      </c>
      <c r="E492" s="84" t="s">
        <v>20</v>
      </c>
      <c r="F492" s="102"/>
      <c r="G492" s="102"/>
      <c r="H492" s="103"/>
      <c r="I492" s="102"/>
      <c r="J492" s="102"/>
      <c r="K492" s="104"/>
    </row>
    <row r="493" spans="1:11" ht="15.75">
      <c r="A493" s="175"/>
      <c r="B493" s="73">
        <v>1</v>
      </c>
      <c r="C493" s="73">
        <v>4</v>
      </c>
      <c r="D493" s="12" t="s">
        <v>56</v>
      </c>
      <c r="E493" s="84" t="s">
        <v>21</v>
      </c>
      <c r="F493" s="102"/>
      <c r="G493" s="102"/>
      <c r="H493" s="103"/>
      <c r="I493" s="102"/>
      <c r="J493" s="102"/>
      <c r="K493" s="104"/>
    </row>
    <row r="494" spans="1:11" ht="15.75">
      <c r="A494" s="175">
        <f>1+A492</f>
        <v>3</v>
      </c>
      <c r="B494" s="73">
        <v>2</v>
      </c>
      <c r="C494" s="73">
        <v>5</v>
      </c>
      <c r="D494" s="12" t="s">
        <v>98</v>
      </c>
      <c r="E494" s="84" t="s">
        <v>22</v>
      </c>
      <c r="F494" s="102"/>
      <c r="G494" s="102"/>
      <c r="H494" s="103"/>
      <c r="I494" s="102"/>
      <c r="J494" s="102"/>
      <c r="K494" s="104"/>
    </row>
    <row r="495" spans="1:11" ht="15.75">
      <c r="A495" s="175"/>
      <c r="B495" s="73">
        <v>1</v>
      </c>
      <c r="C495" s="73">
        <v>6</v>
      </c>
      <c r="D495" s="12" t="s">
        <v>90</v>
      </c>
      <c r="E495" s="84" t="s">
        <v>23</v>
      </c>
      <c r="F495" s="102"/>
      <c r="G495" s="102"/>
      <c r="H495" s="103"/>
      <c r="I495" s="102"/>
      <c r="J495" s="102"/>
      <c r="K495" s="104"/>
    </row>
    <row r="496" spans="1:11" ht="15.75">
      <c r="A496" s="175">
        <f>1+A494</f>
        <v>4</v>
      </c>
      <c r="B496" s="73">
        <v>2</v>
      </c>
      <c r="C496" s="73">
        <v>7</v>
      </c>
      <c r="D496" s="12" t="s">
        <v>64</v>
      </c>
      <c r="E496" s="84" t="s">
        <v>24</v>
      </c>
      <c r="F496" s="102"/>
      <c r="G496" s="102"/>
      <c r="H496" s="103"/>
      <c r="I496" s="102"/>
      <c r="J496" s="102"/>
      <c r="K496" s="104"/>
    </row>
    <row r="497" spans="1:11" ht="15.75">
      <c r="A497" s="175"/>
      <c r="B497" s="73">
        <v>1</v>
      </c>
      <c r="C497" s="73">
        <v>8</v>
      </c>
      <c r="D497" s="12" t="s">
        <v>75</v>
      </c>
      <c r="E497" s="84" t="s">
        <v>18</v>
      </c>
      <c r="F497" s="102"/>
      <c r="G497" s="102"/>
      <c r="H497" s="103"/>
      <c r="I497" s="102"/>
      <c r="J497" s="102"/>
      <c r="K497" s="104"/>
    </row>
    <row r="498" spans="1:11" ht="15.75">
      <c r="A498" s="175">
        <f>1+A496</f>
        <v>5</v>
      </c>
      <c r="B498" s="73">
        <v>2</v>
      </c>
      <c r="C498" s="73">
        <v>9</v>
      </c>
      <c r="D498" s="12" t="s">
        <v>106</v>
      </c>
      <c r="E498" s="84" t="s">
        <v>19</v>
      </c>
      <c r="F498" s="102"/>
      <c r="G498" s="102"/>
      <c r="H498" s="103"/>
      <c r="I498" s="102"/>
      <c r="J498" s="102"/>
      <c r="K498" s="104"/>
    </row>
    <row r="499" spans="1:11" ht="15.75">
      <c r="A499" s="175"/>
      <c r="B499" s="73">
        <v>1</v>
      </c>
      <c r="C499" s="73">
        <v>10</v>
      </c>
      <c r="D499" s="12" t="s">
        <v>82</v>
      </c>
      <c r="E499" s="84" t="s">
        <v>20</v>
      </c>
      <c r="F499" s="102"/>
      <c r="G499" s="102"/>
      <c r="H499" s="103"/>
      <c r="I499" s="102"/>
      <c r="J499" s="102"/>
      <c r="K499" s="104"/>
    </row>
    <row r="500" spans="1:11" ht="15.75">
      <c r="A500" s="175">
        <f>1+A498</f>
        <v>6</v>
      </c>
      <c r="B500" s="73">
        <v>2</v>
      </c>
      <c r="C500" s="73">
        <v>11</v>
      </c>
      <c r="D500" s="12" t="s">
        <v>57</v>
      </c>
      <c r="E500" s="84" t="s">
        <v>21</v>
      </c>
      <c r="F500" s="102"/>
      <c r="G500" s="102"/>
      <c r="H500" s="103"/>
      <c r="I500" s="102"/>
      <c r="J500" s="102"/>
      <c r="K500" s="104"/>
    </row>
    <row r="501" spans="1:11" ht="15.75">
      <c r="A501" s="175"/>
      <c r="B501" s="73">
        <v>1</v>
      </c>
      <c r="C501" s="73">
        <v>12</v>
      </c>
      <c r="D501" s="12" t="s">
        <v>99</v>
      </c>
      <c r="E501" s="84" t="s">
        <v>22</v>
      </c>
      <c r="F501" s="102"/>
      <c r="G501" s="102"/>
      <c r="H501" s="103"/>
      <c r="I501" s="102"/>
      <c r="J501" s="102"/>
      <c r="K501" s="104"/>
    </row>
    <row r="502" spans="1:11" ht="15.75">
      <c r="A502" s="175">
        <f>1+A500</f>
        <v>7</v>
      </c>
      <c r="B502" s="73">
        <v>2</v>
      </c>
      <c r="C502" s="73">
        <v>13</v>
      </c>
      <c r="D502" s="12" t="s">
        <v>91</v>
      </c>
      <c r="E502" s="84" t="s">
        <v>23</v>
      </c>
      <c r="F502" s="102"/>
      <c r="G502" s="102"/>
      <c r="H502" s="103"/>
      <c r="I502" s="102"/>
      <c r="J502" s="102"/>
      <c r="K502" s="104"/>
    </row>
    <row r="503" spans="1:11" ht="15.75">
      <c r="A503" s="175"/>
      <c r="B503" s="73">
        <v>1</v>
      </c>
      <c r="C503" s="73">
        <v>14</v>
      </c>
      <c r="D503" s="12" t="s">
        <v>65</v>
      </c>
      <c r="E503" s="84" t="s">
        <v>24</v>
      </c>
      <c r="F503" s="102"/>
      <c r="G503" s="102"/>
      <c r="H503" s="103"/>
      <c r="I503" s="102"/>
      <c r="J503" s="102"/>
      <c r="K503" s="104"/>
    </row>
    <row r="504" spans="1:11" ht="15.75">
      <c r="A504" s="175">
        <f>1+A502</f>
        <v>8</v>
      </c>
      <c r="B504" s="73">
        <v>2</v>
      </c>
      <c r="C504" s="73">
        <v>15</v>
      </c>
      <c r="D504" s="13" t="s">
        <v>76</v>
      </c>
      <c r="E504" s="84" t="s">
        <v>18</v>
      </c>
      <c r="F504" s="102"/>
      <c r="G504" s="102"/>
      <c r="H504" s="103"/>
      <c r="I504" s="102"/>
      <c r="J504" s="102"/>
      <c r="K504" s="104"/>
    </row>
    <row r="505" spans="1:11" ht="15.75">
      <c r="A505" s="175"/>
      <c r="B505" s="73">
        <v>1</v>
      </c>
      <c r="C505" s="73">
        <v>16</v>
      </c>
      <c r="D505" s="12" t="s">
        <v>107</v>
      </c>
      <c r="E505" s="84" t="s">
        <v>19</v>
      </c>
      <c r="F505" s="102"/>
      <c r="G505" s="102"/>
      <c r="H505" s="103"/>
      <c r="I505" s="102"/>
      <c r="J505" s="102"/>
      <c r="K505" s="104"/>
    </row>
    <row r="506" spans="1:11" ht="15.75">
      <c r="A506" s="175">
        <f>1+A504</f>
        <v>9</v>
      </c>
      <c r="B506" s="73">
        <v>2</v>
      </c>
      <c r="C506" s="73">
        <v>17</v>
      </c>
      <c r="D506" s="12" t="s">
        <v>83</v>
      </c>
      <c r="E506" s="84" t="s">
        <v>20</v>
      </c>
      <c r="F506" s="102"/>
      <c r="G506" s="102"/>
      <c r="H506" s="103"/>
      <c r="I506" s="102"/>
      <c r="J506" s="102"/>
      <c r="K506" s="104"/>
    </row>
    <row r="507" spans="1:11" ht="15.75">
      <c r="A507" s="175"/>
      <c r="B507" s="73">
        <v>1</v>
      </c>
      <c r="C507" s="73">
        <v>18</v>
      </c>
      <c r="D507" s="12" t="s">
        <v>58</v>
      </c>
      <c r="E507" s="84" t="s">
        <v>21</v>
      </c>
      <c r="F507" s="102"/>
      <c r="G507" s="102"/>
      <c r="H507" s="103"/>
      <c r="I507" s="102"/>
      <c r="J507" s="102"/>
      <c r="K507" s="104"/>
    </row>
    <row r="508" spans="1:11" ht="15.75">
      <c r="A508" s="175">
        <f>1+A506</f>
        <v>10</v>
      </c>
      <c r="B508" s="73">
        <v>2</v>
      </c>
      <c r="C508" s="73">
        <v>19</v>
      </c>
      <c r="D508" s="152" t="s">
        <v>100</v>
      </c>
      <c r="E508" s="84" t="s">
        <v>22</v>
      </c>
      <c r="F508" s="102"/>
      <c r="G508" s="102"/>
      <c r="H508" s="103"/>
      <c r="I508" s="102"/>
      <c r="J508" s="102"/>
      <c r="K508" s="104"/>
    </row>
    <row r="509" spans="1:11" ht="15.75">
      <c r="A509" s="175"/>
      <c r="B509" s="73">
        <v>1</v>
      </c>
      <c r="C509" s="73">
        <v>20</v>
      </c>
      <c r="D509" s="13" t="s">
        <v>92</v>
      </c>
      <c r="E509" s="84" t="s">
        <v>23</v>
      </c>
      <c r="F509" s="102"/>
      <c r="G509" s="102"/>
      <c r="H509" s="103"/>
      <c r="I509" s="102"/>
      <c r="J509" s="102"/>
      <c r="K509" s="104"/>
    </row>
    <row r="510" spans="1:11" ht="15.75">
      <c r="A510" s="175">
        <f>1+A508</f>
        <v>11</v>
      </c>
      <c r="B510" s="73">
        <v>2</v>
      </c>
      <c r="C510" s="73">
        <v>21</v>
      </c>
      <c r="D510" s="12" t="s">
        <v>66</v>
      </c>
      <c r="E510" s="84" t="s">
        <v>24</v>
      </c>
      <c r="F510" s="102"/>
      <c r="G510" s="102"/>
      <c r="H510" s="103"/>
      <c r="I510" s="102"/>
      <c r="J510" s="102"/>
      <c r="K510" s="104"/>
    </row>
    <row r="511" spans="1:11" ht="15.75">
      <c r="A511" s="175"/>
      <c r="B511" s="73">
        <v>1</v>
      </c>
      <c r="C511" s="73">
        <v>22</v>
      </c>
      <c r="D511" s="152" t="s">
        <v>77</v>
      </c>
      <c r="E511" s="84" t="s">
        <v>18</v>
      </c>
      <c r="F511" s="102"/>
      <c r="G511" s="102"/>
      <c r="H511" s="103"/>
      <c r="I511" s="102"/>
      <c r="J511" s="102"/>
      <c r="K511" s="104"/>
    </row>
    <row r="512" spans="1:11" ht="15.75">
      <c r="A512" s="175">
        <f>1+A510</f>
        <v>12</v>
      </c>
      <c r="B512" s="73">
        <v>2</v>
      </c>
      <c r="C512" s="73">
        <v>23</v>
      </c>
      <c r="D512" s="12" t="s">
        <v>108</v>
      </c>
      <c r="E512" s="84" t="s">
        <v>19</v>
      </c>
      <c r="F512" s="102"/>
      <c r="G512" s="102"/>
      <c r="H512" s="103"/>
      <c r="I512" s="102"/>
      <c r="J512" s="102"/>
      <c r="K512" s="104"/>
    </row>
    <row r="513" spans="1:11" ht="15.75">
      <c r="A513" s="175"/>
      <c r="B513" s="73">
        <v>1</v>
      </c>
      <c r="C513" s="73">
        <v>24</v>
      </c>
      <c r="D513" s="152" t="s">
        <v>84</v>
      </c>
      <c r="E513" s="84" t="s">
        <v>20</v>
      </c>
      <c r="F513" s="102"/>
      <c r="G513" s="102"/>
      <c r="H513" s="103"/>
      <c r="I513" s="102"/>
      <c r="J513" s="102"/>
      <c r="K513" s="104"/>
    </row>
    <row r="514" spans="1:11" ht="15.75">
      <c r="A514" s="175">
        <f>1+A512</f>
        <v>13</v>
      </c>
      <c r="B514" s="73">
        <v>2</v>
      </c>
      <c r="C514" s="73">
        <v>25</v>
      </c>
      <c r="D514" s="152" t="s">
        <v>59</v>
      </c>
      <c r="E514" s="84" t="s">
        <v>21</v>
      </c>
      <c r="F514" s="102"/>
      <c r="G514" s="102"/>
      <c r="H514" s="103"/>
      <c r="I514" s="102"/>
      <c r="J514" s="102"/>
      <c r="K514" s="104"/>
    </row>
    <row r="515" spans="1:11" ht="15.75">
      <c r="A515" s="175"/>
      <c r="B515" s="73">
        <v>1</v>
      </c>
      <c r="C515" s="73">
        <v>26</v>
      </c>
      <c r="D515" s="152" t="s">
        <v>101</v>
      </c>
      <c r="E515" s="84" t="s">
        <v>22</v>
      </c>
      <c r="F515" s="102"/>
      <c r="G515" s="102"/>
      <c r="H515" s="103"/>
      <c r="I515" s="102"/>
      <c r="J515" s="102"/>
      <c r="K515" s="104"/>
    </row>
    <row r="516" spans="1:11" ht="15.75">
      <c r="A516" s="175">
        <f>1+A514</f>
        <v>14</v>
      </c>
      <c r="B516" s="73">
        <v>2</v>
      </c>
      <c r="C516" s="73">
        <v>27</v>
      </c>
      <c r="D516" s="152" t="s">
        <v>93</v>
      </c>
      <c r="E516" s="84" t="s">
        <v>23</v>
      </c>
      <c r="F516" s="102"/>
      <c r="G516" s="102"/>
      <c r="H516" s="103"/>
      <c r="I516" s="102"/>
      <c r="J516" s="102"/>
      <c r="K516" s="104"/>
    </row>
    <row r="517" spans="1:11" ht="15.75">
      <c r="A517" s="175"/>
      <c r="B517" s="73">
        <v>1</v>
      </c>
      <c r="C517" s="73">
        <v>28</v>
      </c>
      <c r="D517" s="12" t="s">
        <v>67</v>
      </c>
      <c r="E517" s="84" t="s">
        <v>24</v>
      </c>
      <c r="F517" s="102"/>
      <c r="G517" s="102"/>
      <c r="H517" s="103"/>
      <c r="I517" s="102"/>
      <c r="J517" s="102"/>
      <c r="K517" s="104"/>
    </row>
    <row r="518" spans="1:11" ht="15.75">
      <c r="A518" s="175">
        <f>1+A516</f>
        <v>15</v>
      </c>
      <c r="B518" s="73">
        <v>2</v>
      </c>
      <c r="C518" s="73">
        <v>29</v>
      </c>
      <c r="D518" s="12" t="s">
        <v>78</v>
      </c>
      <c r="E518" s="84" t="s">
        <v>18</v>
      </c>
      <c r="F518" s="102"/>
      <c r="G518" s="102"/>
      <c r="H518" s="103"/>
      <c r="I518" s="102"/>
      <c r="J518" s="102"/>
      <c r="K518" s="104"/>
    </row>
    <row r="519" spans="1:11" ht="15.75">
      <c r="A519" s="175"/>
      <c r="B519" s="73">
        <v>1</v>
      </c>
      <c r="C519" s="73">
        <v>30</v>
      </c>
      <c r="D519" s="12" t="s">
        <v>109</v>
      </c>
      <c r="E519" s="84" t="s">
        <v>19</v>
      </c>
      <c r="F519" s="102"/>
      <c r="G519" s="102"/>
      <c r="H519" s="103"/>
      <c r="I519" s="102"/>
      <c r="J519" s="102"/>
      <c r="K519" s="104"/>
    </row>
    <row r="520" spans="1:11" ht="15.75">
      <c r="A520" s="175">
        <f>1+A518</f>
        <v>16</v>
      </c>
      <c r="B520" s="73">
        <v>2</v>
      </c>
      <c r="C520" s="73">
        <v>31</v>
      </c>
      <c r="D520" s="12" t="s">
        <v>85</v>
      </c>
      <c r="E520" s="84" t="s">
        <v>20</v>
      </c>
      <c r="F520" s="102"/>
      <c r="G520" s="102"/>
      <c r="H520" s="103"/>
      <c r="I520" s="102"/>
      <c r="J520" s="102"/>
      <c r="K520" s="104"/>
    </row>
    <row r="521" spans="1:11" ht="15.75">
      <c r="A521" s="175"/>
      <c r="B521" s="73">
        <v>1</v>
      </c>
      <c r="C521" s="73">
        <v>32</v>
      </c>
      <c r="D521" s="12" t="s">
        <v>60</v>
      </c>
      <c r="E521" s="84" t="s">
        <v>21</v>
      </c>
      <c r="F521" s="102"/>
      <c r="G521" s="102"/>
      <c r="H521" s="103"/>
      <c r="I521" s="102"/>
      <c r="J521" s="102"/>
      <c r="K521" s="104"/>
    </row>
    <row r="522" spans="1:11" ht="15.75">
      <c r="A522" s="175">
        <f>1+A520</f>
        <v>17</v>
      </c>
      <c r="B522" s="73">
        <v>2</v>
      </c>
      <c r="C522" s="73">
        <v>33</v>
      </c>
      <c r="D522" s="12" t="s">
        <v>116</v>
      </c>
      <c r="E522" s="84" t="s">
        <v>22</v>
      </c>
      <c r="F522" s="102"/>
      <c r="G522" s="102"/>
      <c r="H522" s="103"/>
      <c r="I522" s="102"/>
      <c r="J522" s="102"/>
      <c r="K522" s="104"/>
    </row>
    <row r="523" spans="1:11" ht="15.75">
      <c r="A523" s="175"/>
      <c r="B523" s="73">
        <v>1</v>
      </c>
      <c r="C523" s="73">
        <v>34</v>
      </c>
      <c r="D523" s="13" t="s">
        <v>94</v>
      </c>
      <c r="E523" s="84" t="s">
        <v>23</v>
      </c>
      <c r="F523" s="102"/>
      <c r="G523" s="102"/>
      <c r="H523" s="103"/>
      <c r="I523" s="102"/>
      <c r="J523" s="102"/>
      <c r="K523" s="104"/>
    </row>
    <row r="524" spans="1:11" ht="15.75">
      <c r="A524" s="175">
        <f>1+A522</f>
        <v>18</v>
      </c>
      <c r="B524" s="73">
        <v>2</v>
      </c>
      <c r="C524" s="73">
        <v>35</v>
      </c>
      <c r="D524" s="12" t="s">
        <v>68</v>
      </c>
      <c r="E524" s="84" t="s">
        <v>24</v>
      </c>
      <c r="F524" s="102"/>
      <c r="G524" s="102"/>
      <c r="H524" s="103"/>
      <c r="I524" s="102"/>
      <c r="J524" s="102"/>
      <c r="K524" s="104"/>
    </row>
    <row r="525" spans="1:11" ht="15.75">
      <c r="A525" s="175"/>
      <c r="B525" s="73">
        <v>1</v>
      </c>
      <c r="C525" s="73">
        <v>36</v>
      </c>
      <c r="D525" s="12" t="s">
        <v>79</v>
      </c>
      <c r="E525" s="84" t="s">
        <v>18</v>
      </c>
      <c r="F525" s="102"/>
      <c r="G525" s="102"/>
      <c r="H525" s="103"/>
      <c r="I525" s="102"/>
      <c r="J525" s="102"/>
      <c r="K525" s="104"/>
    </row>
    <row r="526" spans="1:11" ht="15.75">
      <c r="A526" s="175">
        <f>1+A524</f>
        <v>19</v>
      </c>
      <c r="B526" s="73">
        <v>2</v>
      </c>
      <c r="C526" s="73">
        <v>37</v>
      </c>
      <c r="D526" s="12" t="s">
        <v>110</v>
      </c>
      <c r="E526" s="84" t="s">
        <v>19</v>
      </c>
      <c r="F526" s="102"/>
      <c r="G526" s="102"/>
      <c r="H526" s="103"/>
      <c r="I526" s="102"/>
      <c r="J526" s="102"/>
      <c r="K526" s="104"/>
    </row>
    <row r="527" spans="1:11" ht="15.75">
      <c r="A527" s="175"/>
      <c r="B527" s="73">
        <v>1</v>
      </c>
      <c r="C527" s="73">
        <v>38</v>
      </c>
      <c r="D527" s="13" t="s">
        <v>86</v>
      </c>
      <c r="E527" s="84" t="s">
        <v>20</v>
      </c>
      <c r="F527" s="102"/>
      <c r="G527" s="102"/>
      <c r="H527" s="103"/>
      <c r="I527" s="102"/>
      <c r="J527" s="102"/>
      <c r="K527" s="104"/>
    </row>
    <row r="528" spans="1:11" ht="15.75">
      <c r="A528" s="115"/>
      <c r="B528" s="73"/>
      <c r="C528" s="73"/>
      <c r="D528" s="95"/>
      <c r="E528" s="84"/>
      <c r="F528" s="102"/>
      <c r="G528" s="102"/>
      <c r="H528" s="103"/>
      <c r="I528" s="102"/>
      <c r="J528" s="102"/>
      <c r="K528" s="104"/>
    </row>
    <row r="529" spans="1:11" ht="15.75">
      <c r="A529" s="175">
        <f>1+A526</f>
        <v>20</v>
      </c>
      <c r="B529" s="73">
        <v>2</v>
      </c>
      <c r="C529" s="73">
        <v>39</v>
      </c>
      <c r="D529" s="12" t="s">
        <v>61</v>
      </c>
      <c r="E529" s="84" t="s">
        <v>21</v>
      </c>
      <c r="F529" s="102"/>
      <c r="G529" s="102"/>
      <c r="H529" s="103"/>
      <c r="I529" s="102"/>
      <c r="J529" s="102"/>
      <c r="K529" s="104"/>
    </row>
    <row r="530" spans="1:11" ht="15.75">
      <c r="A530" s="175"/>
      <c r="B530" s="73">
        <v>1</v>
      </c>
      <c r="C530" s="73">
        <v>40</v>
      </c>
      <c r="D530" s="12" t="s">
        <v>102</v>
      </c>
      <c r="E530" s="84" t="s">
        <v>22</v>
      </c>
      <c r="F530" s="102"/>
      <c r="G530" s="102"/>
      <c r="H530" s="103"/>
      <c r="I530" s="102"/>
      <c r="J530" s="102"/>
      <c r="K530" s="104"/>
    </row>
    <row r="531" spans="1:11" ht="15.75">
      <c r="A531" s="175">
        <f>1+A529</f>
        <v>21</v>
      </c>
      <c r="B531" s="73">
        <v>2</v>
      </c>
      <c r="C531" s="73">
        <v>41</v>
      </c>
      <c r="D531" s="12" t="s">
        <v>95</v>
      </c>
      <c r="E531" s="84" t="s">
        <v>23</v>
      </c>
      <c r="F531" s="102"/>
      <c r="G531" s="102"/>
      <c r="H531" s="103"/>
      <c r="I531" s="102"/>
      <c r="J531" s="102"/>
      <c r="K531" s="104"/>
    </row>
    <row r="532" spans="1:11" ht="15.75">
      <c r="A532" s="175"/>
      <c r="B532" s="73">
        <v>1</v>
      </c>
      <c r="C532" s="73">
        <v>42</v>
      </c>
      <c r="D532" s="12" t="s">
        <v>69</v>
      </c>
      <c r="E532" s="84" t="s">
        <v>24</v>
      </c>
      <c r="F532" s="102"/>
      <c r="G532" s="102"/>
      <c r="H532" s="103"/>
      <c r="I532" s="102"/>
      <c r="J532" s="102"/>
      <c r="K532" s="104"/>
    </row>
    <row r="533" spans="1:11" ht="15.75">
      <c r="A533" s="175">
        <f>1+A531</f>
        <v>22</v>
      </c>
      <c r="B533" s="73">
        <v>2</v>
      </c>
      <c r="C533" s="73">
        <v>43</v>
      </c>
      <c r="D533" s="12" t="s">
        <v>80</v>
      </c>
      <c r="E533" s="84" t="s">
        <v>18</v>
      </c>
      <c r="F533" s="102"/>
      <c r="G533" s="102"/>
      <c r="H533" s="103"/>
      <c r="I533" s="102"/>
      <c r="J533" s="102"/>
      <c r="K533" s="104"/>
    </row>
    <row r="534" spans="1:11" ht="15.75">
      <c r="A534" s="175"/>
      <c r="B534" s="73">
        <v>1</v>
      </c>
      <c r="C534" s="73">
        <v>44</v>
      </c>
      <c r="D534" s="12" t="s">
        <v>111</v>
      </c>
      <c r="E534" s="84" t="s">
        <v>19</v>
      </c>
      <c r="F534" s="102"/>
      <c r="G534" s="102"/>
      <c r="H534" s="103"/>
      <c r="I534" s="102"/>
      <c r="J534" s="102"/>
      <c r="K534" s="104"/>
    </row>
    <row r="535" spans="1:11" ht="15.75">
      <c r="A535" s="175">
        <f>1+A533</f>
        <v>23</v>
      </c>
      <c r="B535" s="73">
        <v>2</v>
      </c>
      <c r="C535" s="73">
        <v>45</v>
      </c>
      <c r="D535" s="13" t="s">
        <v>87</v>
      </c>
      <c r="E535" s="84" t="s">
        <v>20</v>
      </c>
      <c r="F535" s="102"/>
      <c r="G535" s="102"/>
      <c r="H535" s="103"/>
      <c r="I535" s="102"/>
      <c r="J535" s="102"/>
      <c r="K535" s="104"/>
    </row>
    <row r="536" spans="1:11" ht="15.75">
      <c r="A536" s="175"/>
      <c r="B536" s="73">
        <v>1</v>
      </c>
      <c r="C536" s="73">
        <v>46</v>
      </c>
      <c r="D536" s="12" t="s">
        <v>62</v>
      </c>
      <c r="E536" s="84" t="s">
        <v>21</v>
      </c>
      <c r="F536" s="102"/>
      <c r="G536" s="102"/>
      <c r="H536" s="103"/>
      <c r="I536" s="102"/>
      <c r="J536" s="102"/>
      <c r="K536" s="104"/>
    </row>
    <row r="537" spans="1:11" ht="15.75">
      <c r="A537" s="175">
        <f>1+A535</f>
        <v>24</v>
      </c>
      <c r="B537" s="73">
        <v>2</v>
      </c>
      <c r="C537" s="73">
        <v>47</v>
      </c>
      <c r="D537" s="12" t="s">
        <v>103</v>
      </c>
      <c r="E537" s="84" t="s">
        <v>22</v>
      </c>
      <c r="F537" s="102"/>
      <c r="G537" s="102"/>
      <c r="H537" s="103"/>
      <c r="I537" s="102"/>
      <c r="J537" s="102"/>
      <c r="K537" s="104"/>
    </row>
    <row r="538" spans="1:11" ht="15.75">
      <c r="A538" s="175"/>
      <c r="B538" s="73">
        <v>1</v>
      </c>
      <c r="C538" s="73">
        <v>48</v>
      </c>
      <c r="D538" s="12" t="s">
        <v>96</v>
      </c>
      <c r="E538" s="84" t="s">
        <v>23</v>
      </c>
      <c r="F538" s="102"/>
      <c r="G538" s="102"/>
      <c r="H538" s="103"/>
      <c r="I538" s="102"/>
      <c r="J538" s="102"/>
      <c r="K538" s="104"/>
    </row>
    <row r="539" spans="1:11" ht="15.75">
      <c r="A539" s="175">
        <f>1+A537</f>
        <v>25</v>
      </c>
      <c r="B539" s="73">
        <v>2</v>
      </c>
      <c r="C539" s="73">
        <v>49</v>
      </c>
      <c r="D539" s="12" t="s">
        <v>70</v>
      </c>
      <c r="E539" s="84" t="s">
        <v>24</v>
      </c>
      <c r="F539" s="102"/>
      <c r="G539" s="102"/>
      <c r="H539" s="103"/>
      <c r="I539" s="102"/>
      <c r="J539" s="102"/>
      <c r="K539" s="104"/>
    </row>
    <row r="540" spans="1:11" ht="15.75">
      <c r="A540" s="175"/>
      <c r="B540" s="73">
        <v>1</v>
      </c>
      <c r="C540" s="73">
        <v>50</v>
      </c>
      <c r="D540" s="12" t="s">
        <v>117</v>
      </c>
      <c r="E540" s="84" t="s">
        <v>18</v>
      </c>
      <c r="F540" s="102"/>
      <c r="G540" s="102"/>
      <c r="H540" s="103"/>
      <c r="I540" s="102"/>
      <c r="J540" s="102"/>
      <c r="K540" s="104"/>
    </row>
    <row r="541" spans="1:11" ht="15.75">
      <c r="A541" s="175">
        <f>1+A539</f>
        <v>26</v>
      </c>
      <c r="B541" s="73">
        <v>2</v>
      </c>
      <c r="C541" s="73">
        <v>51</v>
      </c>
      <c r="D541" s="12" t="s">
        <v>112</v>
      </c>
      <c r="E541" s="84" t="s">
        <v>19</v>
      </c>
      <c r="F541" s="102"/>
      <c r="G541" s="102"/>
      <c r="H541" s="103"/>
      <c r="I541" s="102"/>
      <c r="J541" s="102"/>
      <c r="K541" s="104"/>
    </row>
    <row r="542" spans="1:11" ht="15.75">
      <c r="A542" s="175"/>
      <c r="B542" s="73">
        <v>1</v>
      </c>
      <c r="C542" s="73">
        <v>52</v>
      </c>
      <c r="D542" s="13" t="s">
        <v>88</v>
      </c>
      <c r="E542" s="84" t="s">
        <v>20</v>
      </c>
      <c r="F542" s="102"/>
      <c r="G542" s="102"/>
      <c r="H542" s="103"/>
      <c r="I542" s="102"/>
      <c r="J542" s="102"/>
      <c r="K542" s="104"/>
    </row>
    <row r="543" spans="1:11" ht="15.75">
      <c r="A543" s="175">
        <f>1+A541</f>
        <v>27</v>
      </c>
      <c r="B543" s="73">
        <v>2</v>
      </c>
      <c r="C543" s="73">
        <v>53</v>
      </c>
      <c r="D543" s="12" t="s">
        <v>63</v>
      </c>
      <c r="E543" s="84" t="s">
        <v>21</v>
      </c>
      <c r="F543" s="102"/>
      <c r="G543" s="102"/>
      <c r="H543" s="103"/>
      <c r="I543" s="102"/>
      <c r="J543" s="102"/>
      <c r="K543" s="104"/>
    </row>
    <row r="544" spans="1:11" ht="15.75">
      <c r="A544" s="175"/>
      <c r="B544" s="73">
        <v>1</v>
      </c>
      <c r="C544" s="73">
        <v>54</v>
      </c>
      <c r="D544" s="12" t="s">
        <v>104</v>
      </c>
      <c r="E544" s="84" t="s">
        <v>22</v>
      </c>
      <c r="F544" s="102"/>
      <c r="G544" s="102"/>
      <c r="H544" s="103"/>
      <c r="I544" s="102"/>
      <c r="J544" s="102"/>
      <c r="K544" s="104"/>
    </row>
    <row r="545" spans="1:11" ht="15.75">
      <c r="A545" s="175">
        <f>1+A543</f>
        <v>28</v>
      </c>
      <c r="B545" s="73">
        <v>2</v>
      </c>
      <c r="C545" s="73">
        <v>55</v>
      </c>
      <c r="D545" s="12" t="s">
        <v>97</v>
      </c>
      <c r="E545" s="84" t="s">
        <v>23</v>
      </c>
      <c r="F545" s="102"/>
      <c r="G545" s="102"/>
      <c r="H545" s="103"/>
      <c r="I545" s="102"/>
      <c r="J545" s="102"/>
      <c r="K545" s="104"/>
    </row>
    <row r="546" spans="1:11" ht="15.75">
      <c r="A546" s="175"/>
      <c r="B546" s="73">
        <v>1</v>
      </c>
      <c r="C546" s="73">
        <v>56</v>
      </c>
      <c r="D546" s="12" t="s">
        <v>71</v>
      </c>
      <c r="E546" s="84" t="s">
        <v>24</v>
      </c>
      <c r="F546" s="102"/>
      <c r="G546" s="102"/>
      <c r="H546" s="103"/>
      <c r="I546" s="102"/>
      <c r="J546" s="102"/>
      <c r="K546" s="104"/>
    </row>
    <row r="547" spans="1:11" ht="15.75">
      <c r="A547" s="175">
        <f>1+A545</f>
        <v>29</v>
      </c>
      <c r="B547" s="73">
        <v>2</v>
      </c>
      <c r="C547" s="73">
        <v>57</v>
      </c>
      <c r="D547" s="12" t="s">
        <v>113</v>
      </c>
      <c r="E547" s="84" t="s">
        <v>18</v>
      </c>
      <c r="F547" s="102"/>
      <c r="G547" s="102"/>
      <c r="H547" s="103"/>
      <c r="I547" s="102"/>
      <c r="J547" s="102"/>
      <c r="K547" s="104"/>
    </row>
    <row r="548" spans="1:11" ht="15.75">
      <c r="A548" s="175"/>
      <c r="B548" s="73">
        <v>1</v>
      </c>
      <c r="C548" s="73">
        <v>58</v>
      </c>
      <c r="D548" s="12"/>
      <c r="E548" s="84" t="s">
        <v>19</v>
      </c>
      <c r="F548" s="102"/>
      <c r="G548" s="102"/>
      <c r="H548" s="103"/>
      <c r="I548" s="102"/>
      <c r="J548" s="102"/>
      <c r="K548" s="104"/>
    </row>
    <row r="549" spans="1:11" ht="15.75">
      <c r="A549" s="175">
        <f>1+A547</f>
        <v>30</v>
      </c>
      <c r="B549" s="73">
        <v>2</v>
      </c>
      <c r="C549" s="73">
        <v>59</v>
      </c>
      <c r="D549" s="12" t="s">
        <v>89</v>
      </c>
      <c r="E549" s="84" t="s">
        <v>20</v>
      </c>
      <c r="F549" s="102"/>
      <c r="G549" s="102"/>
      <c r="H549" s="103"/>
      <c r="I549" s="102"/>
      <c r="J549" s="102"/>
      <c r="K549" s="104"/>
    </row>
    <row r="550" spans="1:11" ht="15.75">
      <c r="A550" s="175"/>
      <c r="B550" s="73">
        <v>1</v>
      </c>
      <c r="C550" s="73">
        <v>60</v>
      </c>
      <c r="D550" s="141" t="s">
        <v>119</v>
      </c>
      <c r="E550" s="84" t="s">
        <v>21</v>
      </c>
      <c r="F550" s="102"/>
      <c r="G550" s="102"/>
      <c r="H550" s="103"/>
      <c r="I550" s="102"/>
      <c r="J550" s="102"/>
      <c r="K550" s="104"/>
    </row>
    <row r="551" spans="1:11" ht="15.75">
      <c r="A551" s="175">
        <f>1+A549</f>
        <v>31</v>
      </c>
      <c r="B551" s="73">
        <v>2</v>
      </c>
      <c r="C551" s="73">
        <v>61</v>
      </c>
      <c r="D551" s="12"/>
      <c r="E551" s="84" t="s">
        <v>22</v>
      </c>
      <c r="F551" s="102"/>
      <c r="G551" s="102"/>
      <c r="H551" s="103"/>
      <c r="I551" s="102"/>
      <c r="J551" s="102"/>
      <c r="K551" s="104"/>
    </row>
    <row r="552" spans="1:11" ht="15.75">
      <c r="A552" s="175"/>
      <c r="B552" s="73">
        <v>1</v>
      </c>
      <c r="C552" s="73">
        <v>62</v>
      </c>
      <c r="D552" s="13"/>
      <c r="E552" s="84" t="s">
        <v>23</v>
      </c>
      <c r="F552" s="102"/>
      <c r="G552" s="102"/>
      <c r="H552" s="103"/>
      <c r="I552" s="102"/>
      <c r="J552" s="102"/>
      <c r="K552" s="104"/>
    </row>
    <row r="553" spans="1:11" ht="15.75">
      <c r="A553" s="175">
        <f>1+A551</f>
        <v>32</v>
      </c>
      <c r="B553" s="73">
        <v>2</v>
      </c>
      <c r="C553" s="73">
        <v>63</v>
      </c>
      <c r="D553" s="12" t="s">
        <v>72</v>
      </c>
      <c r="E553" s="84" t="s">
        <v>24</v>
      </c>
      <c r="F553" s="102"/>
      <c r="G553" s="102"/>
      <c r="H553" s="103"/>
      <c r="I553" s="102"/>
      <c r="J553" s="102"/>
      <c r="K553" s="104"/>
    </row>
    <row r="554" spans="1:11" ht="15.75">
      <c r="A554" s="175"/>
      <c r="B554" s="73">
        <v>1</v>
      </c>
      <c r="C554" s="73">
        <v>64</v>
      </c>
      <c r="D554" s="12" t="s">
        <v>114</v>
      </c>
      <c r="E554" s="84" t="s">
        <v>18</v>
      </c>
      <c r="F554" s="102"/>
      <c r="G554" s="102"/>
      <c r="H554" s="103"/>
      <c r="I554" s="102"/>
      <c r="J554" s="102"/>
      <c r="K554" s="104"/>
    </row>
    <row r="555" spans="1:11" ht="15.75">
      <c r="A555" s="175">
        <f>1+A553</f>
        <v>33</v>
      </c>
      <c r="B555" s="73">
        <v>2</v>
      </c>
      <c r="C555" s="73">
        <v>65</v>
      </c>
      <c r="D555" s="12"/>
      <c r="E555" s="84" t="s">
        <v>19</v>
      </c>
      <c r="F555" s="102"/>
      <c r="G555" s="102"/>
      <c r="H555" s="103"/>
      <c r="I555" s="102"/>
      <c r="J555" s="102"/>
      <c r="K555" s="104"/>
    </row>
    <row r="556" spans="1:11" ht="15.75">
      <c r="A556" s="175"/>
      <c r="B556" s="73">
        <v>1</v>
      </c>
      <c r="C556" s="73">
        <v>66</v>
      </c>
      <c r="D556" s="12"/>
      <c r="E556" s="84" t="s">
        <v>20</v>
      </c>
      <c r="F556" s="102"/>
      <c r="G556" s="102"/>
      <c r="H556" s="103"/>
      <c r="I556" s="102"/>
      <c r="J556" s="102"/>
      <c r="K556" s="104"/>
    </row>
    <row r="557" spans="1:11" ht="15.75">
      <c r="A557" s="175">
        <f>1+A555</f>
        <v>34</v>
      </c>
      <c r="B557" s="73">
        <v>2</v>
      </c>
      <c r="C557" s="73">
        <v>67</v>
      </c>
      <c r="D557" s="12"/>
      <c r="E557" s="84" t="s">
        <v>21</v>
      </c>
      <c r="F557" s="102"/>
      <c r="G557" s="102"/>
      <c r="H557" s="103"/>
      <c r="I557" s="102"/>
      <c r="J557" s="102"/>
      <c r="K557" s="104"/>
    </row>
    <row r="558" spans="1:11" ht="15.75">
      <c r="A558" s="175"/>
      <c r="B558" s="73">
        <v>1</v>
      </c>
      <c r="C558" s="73">
        <v>68</v>
      </c>
      <c r="D558" s="12"/>
      <c r="E558" s="84" t="s">
        <v>22</v>
      </c>
      <c r="F558" s="102"/>
      <c r="G558" s="102"/>
      <c r="H558" s="103"/>
      <c r="I558" s="102"/>
      <c r="J558" s="102"/>
      <c r="K558" s="104"/>
    </row>
    <row r="559" spans="1:11" ht="15.75">
      <c r="A559" s="175">
        <f>1+A557</f>
        <v>35</v>
      </c>
      <c r="B559" s="73">
        <v>2</v>
      </c>
      <c r="C559" s="73">
        <v>69</v>
      </c>
      <c r="D559" s="13"/>
      <c r="E559" s="84" t="s">
        <v>23</v>
      </c>
      <c r="F559" s="102"/>
      <c r="G559" s="102"/>
      <c r="H559" s="103"/>
      <c r="I559" s="102"/>
      <c r="J559" s="102"/>
      <c r="K559" s="104"/>
    </row>
    <row r="560" spans="1:11" ht="15.75">
      <c r="A560" s="175"/>
      <c r="B560" s="73">
        <v>1</v>
      </c>
      <c r="C560" s="73">
        <v>70</v>
      </c>
      <c r="D560" s="12" t="s">
        <v>73</v>
      </c>
      <c r="E560" s="84" t="s">
        <v>24</v>
      </c>
      <c r="F560" s="102"/>
      <c r="G560" s="102"/>
      <c r="H560" s="103"/>
      <c r="I560" s="102"/>
      <c r="J560" s="102"/>
      <c r="K560" s="104"/>
    </row>
    <row r="561" spans="1:11" ht="15.75">
      <c r="A561" s="175">
        <f>1+A559</f>
        <v>36</v>
      </c>
      <c r="B561" s="73">
        <v>2</v>
      </c>
      <c r="C561" s="73">
        <v>71</v>
      </c>
      <c r="D561" s="76"/>
      <c r="E561" s="84" t="s">
        <v>18</v>
      </c>
      <c r="F561" s="102"/>
      <c r="G561" s="102"/>
      <c r="H561" s="103"/>
      <c r="I561" s="102"/>
      <c r="J561" s="102"/>
      <c r="K561" s="104"/>
    </row>
    <row r="562" spans="1:11" ht="15.75">
      <c r="A562" s="175"/>
      <c r="B562" s="73">
        <v>1</v>
      </c>
      <c r="C562" s="73">
        <v>72</v>
      </c>
      <c r="D562" s="76"/>
      <c r="E562" s="84" t="s">
        <v>19</v>
      </c>
      <c r="F562" s="102"/>
      <c r="G562" s="102"/>
      <c r="H562" s="103"/>
      <c r="I562" s="102"/>
      <c r="J562" s="102"/>
      <c r="K562" s="104"/>
    </row>
    <row r="563" spans="1:11" ht="15.75">
      <c r="A563" s="175">
        <f>1+A561</f>
        <v>37</v>
      </c>
      <c r="B563" s="73">
        <v>2</v>
      </c>
      <c r="C563" s="73">
        <v>73</v>
      </c>
      <c r="D563" s="76"/>
      <c r="E563" s="84" t="s">
        <v>20</v>
      </c>
      <c r="F563" s="102"/>
      <c r="G563" s="102"/>
      <c r="H563" s="103"/>
      <c r="I563" s="102"/>
      <c r="J563" s="102"/>
      <c r="K563" s="104"/>
    </row>
    <row r="564" spans="1:11" ht="15.75">
      <c r="A564" s="175"/>
      <c r="B564" s="73">
        <v>1</v>
      </c>
      <c r="C564" s="73">
        <v>74</v>
      </c>
      <c r="D564" s="76"/>
      <c r="E564" s="84" t="s">
        <v>21</v>
      </c>
      <c r="F564" s="102"/>
      <c r="G564" s="102"/>
      <c r="H564" s="103"/>
      <c r="I564" s="102"/>
      <c r="J564" s="102"/>
      <c r="K564" s="104"/>
    </row>
    <row r="565" spans="1:11" ht="15.75">
      <c r="A565" s="175">
        <f>1+A563</f>
        <v>38</v>
      </c>
      <c r="B565" s="73">
        <v>2</v>
      </c>
      <c r="C565" s="73">
        <v>75</v>
      </c>
      <c r="D565" s="76"/>
      <c r="E565" s="84" t="s">
        <v>22</v>
      </c>
      <c r="F565" s="102"/>
      <c r="G565" s="102"/>
      <c r="H565" s="103"/>
      <c r="I565" s="102"/>
      <c r="J565" s="102"/>
      <c r="K565" s="104"/>
    </row>
    <row r="566" spans="1:11" ht="15.75">
      <c r="A566" s="175"/>
      <c r="B566" s="73">
        <v>1</v>
      </c>
      <c r="C566" s="73">
        <v>76</v>
      </c>
      <c r="D566" s="76"/>
      <c r="E566" s="84" t="s">
        <v>23</v>
      </c>
      <c r="F566" s="102"/>
      <c r="G566" s="102"/>
      <c r="H566" s="103"/>
      <c r="I566" s="102"/>
      <c r="J566" s="102"/>
      <c r="K566" s="104"/>
    </row>
    <row r="567" spans="1:11" ht="15.75">
      <c r="A567" s="175">
        <f>1+A565</f>
        <v>39</v>
      </c>
      <c r="B567" s="73">
        <v>2</v>
      </c>
      <c r="C567" s="73">
        <v>77</v>
      </c>
      <c r="D567" s="76"/>
      <c r="E567" s="84" t="s">
        <v>24</v>
      </c>
      <c r="F567" s="102"/>
      <c r="G567" s="102"/>
      <c r="H567" s="103"/>
      <c r="I567" s="102"/>
      <c r="J567" s="102"/>
      <c r="K567" s="104"/>
    </row>
    <row r="568" spans="1:11" ht="15.75">
      <c r="A568" s="175"/>
      <c r="B568" s="73">
        <v>1</v>
      </c>
      <c r="C568" s="73">
        <v>78</v>
      </c>
      <c r="D568" s="76"/>
      <c r="E568" s="84" t="s">
        <v>18</v>
      </c>
      <c r="F568" s="102"/>
      <c r="G568" s="102"/>
      <c r="H568" s="103"/>
      <c r="I568" s="102"/>
      <c r="J568" s="102"/>
      <c r="K568" s="104"/>
    </row>
    <row r="569" spans="1:11" ht="15.75">
      <c r="A569" s="175">
        <f>1+A567</f>
        <v>40</v>
      </c>
      <c r="B569" s="73">
        <v>2</v>
      </c>
      <c r="C569" s="73">
        <v>79</v>
      </c>
      <c r="D569" s="76"/>
      <c r="E569" s="84" t="s">
        <v>19</v>
      </c>
      <c r="F569" s="102"/>
      <c r="G569" s="102"/>
      <c r="H569" s="103"/>
      <c r="I569" s="102"/>
      <c r="J569" s="102"/>
      <c r="K569" s="104"/>
    </row>
    <row r="570" spans="1:11" ht="15.75">
      <c r="A570" s="175"/>
      <c r="B570" s="73">
        <v>1</v>
      </c>
      <c r="C570" s="73">
        <v>80</v>
      </c>
      <c r="D570" s="76"/>
      <c r="E570" s="84" t="s">
        <v>20</v>
      </c>
      <c r="F570" s="102"/>
      <c r="G570" s="102"/>
      <c r="H570" s="103"/>
      <c r="I570" s="102"/>
      <c r="J570" s="102"/>
      <c r="K570" s="104"/>
    </row>
    <row r="571" spans="1:11" ht="15.75">
      <c r="A571" s="175">
        <f>1+A569</f>
        <v>41</v>
      </c>
      <c r="B571" s="73">
        <v>2</v>
      </c>
      <c r="C571" s="73">
        <v>81</v>
      </c>
      <c r="D571" s="76"/>
      <c r="E571" s="84" t="s">
        <v>21</v>
      </c>
      <c r="F571" s="102"/>
      <c r="G571" s="102"/>
      <c r="H571" s="103"/>
      <c r="I571" s="102"/>
      <c r="J571" s="102"/>
      <c r="K571" s="104"/>
    </row>
    <row r="572" spans="1:11" ht="15.75">
      <c r="A572" s="175"/>
      <c r="B572" s="73">
        <v>1</v>
      </c>
      <c r="C572" s="73">
        <v>82</v>
      </c>
      <c r="D572" s="76"/>
      <c r="E572" s="84" t="s">
        <v>22</v>
      </c>
      <c r="F572" s="102"/>
      <c r="G572" s="102"/>
      <c r="H572" s="103"/>
      <c r="I572" s="102"/>
      <c r="J572" s="102"/>
      <c r="K572" s="104"/>
    </row>
    <row r="573" spans="1:11" ht="15.75">
      <c r="A573" s="175">
        <f>1+A571</f>
        <v>42</v>
      </c>
      <c r="B573" s="73">
        <v>2</v>
      </c>
      <c r="C573" s="73">
        <v>83</v>
      </c>
      <c r="D573" s="76"/>
      <c r="E573" s="84" t="s">
        <v>23</v>
      </c>
      <c r="F573" s="102"/>
      <c r="G573" s="102"/>
      <c r="H573" s="103"/>
      <c r="I573" s="102"/>
      <c r="J573" s="102"/>
      <c r="K573" s="104"/>
    </row>
    <row r="574" spans="1:11" ht="15.75">
      <c r="A574" s="175"/>
      <c r="B574" s="73">
        <v>1</v>
      </c>
      <c r="C574" s="73">
        <v>84</v>
      </c>
      <c r="D574" s="76"/>
      <c r="E574" s="84" t="s">
        <v>24</v>
      </c>
      <c r="F574" s="102"/>
      <c r="G574" s="102"/>
      <c r="H574" s="103"/>
      <c r="I574" s="102"/>
      <c r="J574" s="102"/>
      <c r="K574" s="104"/>
    </row>
    <row r="575" spans="1:11" ht="15.75">
      <c r="A575" s="175">
        <f>1+A573</f>
        <v>43</v>
      </c>
      <c r="B575" s="73">
        <v>2</v>
      </c>
      <c r="C575" s="73">
        <v>85</v>
      </c>
      <c r="D575" s="76"/>
      <c r="E575" s="84" t="s">
        <v>18</v>
      </c>
      <c r="F575" s="102"/>
      <c r="G575" s="102"/>
      <c r="H575" s="103"/>
      <c r="I575" s="102"/>
      <c r="J575" s="102"/>
      <c r="K575" s="104"/>
    </row>
    <row r="576" spans="1:11" ht="15.75">
      <c r="A576" s="175"/>
      <c r="B576" s="73">
        <v>1</v>
      </c>
      <c r="C576" s="73">
        <v>86</v>
      </c>
      <c r="D576" s="76"/>
      <c r="E576" s="84" t="s">
        <v>19</v>
      </c>
      <c r="F576" s="102"/>
      <c r="G576" s="102"/>
      <c r="H576" s="103"/>
      <c r="I576" s="102"/>
      <c r="J576" s="102"/>
      <c r="K576" s="104"/>
    </row>
    <row r="577" spans="1:11" ht="15.75">
      <c r="A577" s="175">
        <f>1+A575</f>
        <v>44</v>
      </c>
      <c r="B577" s="73">
        <v>2</v>
      </c>
      <c r="C577" s="73">
        <v>87</v>
      </c>
      <c r="D577" s="76"/>
      <c r="E577" s="84" t="s">
        <v>20</v>
      </c>
      <c r="F577" s="102"/>
      <c r="G577" s="102"/>
      <c r="H577" s="103"/>
      <c r="I577" s="102"/>
      <c r="J577" s="102"/>
      <c r="K577" s="104"/>
    </row>
    <row r="578" spans="1:11" ht="15.75">
      <c r="A578" s="175"/>
      <c r="B578" s="73">
        <v>1</v>
      </c>
      <c r="C578" s="73">
        <v>88</v>
      </c>
      <c r="D578" s="76"/>
      <c r="E578" s="84" t="s">
        <v>21</v>
      </c>
      <c r="F578" s="102"/>
      <c r="G578" s="102"/>
      <c r="H578" s="103"/>
      <c r="I578" s="102"/>
      <c r="J578" s="102"/>
      <c r="K578" s="104"/>
    </row>
    <row r="579" spans="1:11" ht="15.75">
      <c r="A579" s="175">
        <f>1+A577</f>
        <v>45</v>
      </c>
      <c r="B579" s="73">
        <v>2</v>
      </c>
      <c r="C579" s="73">
        <v>89</v>
      </c>
      <c r="D579" s="76"/>
      <c r="E579" s="84" t="s">
        <v>22</v>
      </c>
      <c r="F579" s="102"/>
      <c r="G579" s="102"/>
      <c r="H579" s="103"/>
      <c r="I579" s="102"/>
      <c r="J579" s="102"/>
      <c r="K579" s="104"/>
    </row>
    <row r="580" spans="1:11" ht="15.75">
      <c r="A580" s="175"/>
      <c r="B580" s="73">
        <v>1</v>
      </c>
      <c r="C580" s="73">
        <v>90</v>
      </c>
      <c r="D580" s="76"/>
      <c r="E580" s="84" t="s">
        <v>23</v>
      </c>
      <c r="F580" s="102"/>
      <c r="G580" s="102"/>
      <c r="H580" s="103"/>
      <c r="I580" s="102"/>
      <c r="J580" s="102"/>
      <c r="K580" s="104"/>
    </row>
    <row r="581" spans="1:11" ht="15.75">
      <c r="A581" s="175">
        <f>1+A579</f>
        <v>46</v>
      </c>
      <c r="B581" s="73">
        <v>2</v>
      </c>
      <c r="C581" s="73">
        <v>91</v>
      </c>
      <c r="D581" s="76"/>
      <c r="E581" s="84" t="s">
        <v>24</v>
      </c>
      <c r="F581" s="102"/>
      <c r="G581" s="102"/>
      <c r="H581" s="103"/>
      <c r="I581" s="102"/>
      <c r="J581" s="102"/>
      <c r="K581" s="104"/>
    </row>
    <row r="582" spans="1:11" ht="15.75">
      <c r="A582" s="175"/>
      <c r="B582" s="73">
        <v>1</v>
      </c>
      <c r="C582" s="73">
        <v>92</v>
      </c>
      <c r="D582" s="76"/>
      <c r="E582" s="84" t="s">
        <v>18</v>
      </c>
      <c r="F582" s="102"/>
      <c r="G582" s="102"/>
      <c r="H582" s="103"/>
      <c r="I582" s="102"/>
      <c r="J582" s="102"/>
      <c r="K582" s="104"/>
    </row>
    <row r="583" spans="1:11" ht="15.75">
      <c r="A583" s="175">
        <f>1+A581</f>
        <v>47</v>
      </c>
      <c r="B583" s="73">
        <v>2</v>
      </c>
      <c r="C583" s="73">
        <v>93</v>
      </c>
      <c r="D583" s="76"/>
      <c r="E583" s="84" t="s">
        <v>19</v>
      </c>
      <c r="F583" s="102"/>
      <c r="G583" s="102"/>
      <c r="H583" s="103"/>
      <c r="I583" s="102"/>
      <c r="J583" s="102"/>
      <c r="K583" s="104"/>
    </row>
    <row r="584" spans="1:11" ht="15.75">
      <c r="A584" s="175"/>
      <c r="B584" s="73">
        <v>1</v>
      </c>
      <c r="C584" s="73">
        <v>94</v>
      </c>
      <c r="D584" s="76"/>
      <c r="E584" s="84" t="s">
        <v>20</v>
      </c>
      <c r="F584" s="102"/>
      <c r="G584" s="102"/>
      <c r="H584" s="103"/>
      <c r="I584" s="102"/>
      <c r="J584" s="102"/>
      <c r="K584" s="104"/>
    </row>
    <row r="585" spans="1:11" ht="15.75">
      <c r="A585" s="175">
        <f>1+A583</f>
        <v>48</v>
      </c>
      <c r="B585" s="73">
        <v>2</v>
      </c>
      <c r="C585" s="73">
        <v>95</v>
      </c>
      <c r="D585" s="76"/>
      <c r="E585" s="84" t="s">
        <v>21</v>
      </c>
      <c r="F585" s="102"/>
      <c r="G585" s="102"/>
      <c r="H585" s="103"/>
      <c r="I585" s="102"/>
      <c r="J585" s="102"/>
      <c r="K585" s="104"/>
    </row>
    <row r="586" spans="1:11" ht="15.75">
      <c r="A586" s="175"/>
      <c r="B586" s="73">
        <v>1</v>
      </c>
      <c r="C586" s="73">
        <v>96</v>
      </c>
      <c r="D586" s="76"/>
      <c r="E586" s="84" t="s">
        <v>22</v>
      </c>
      <c r="F586" s="102"/>
      <c r="G586" s="102"/>
      <c r="H586" s="103"/>
      <c r="I586" s="102"/>
      <c r="J586" s="102"/>
      <c r="K586" s="104"/>
    </row>
    <row r="587" spans="1:11" ht="15.75">
      <c r="A587" s="175">
        <f>1+A585</f>
        <v>49</v>
      </c>
      <c r="B587" s="73">
        <v>2</v>
      </c>
      <c r="C587" s="73">
        <v>97</v>
      </c>
      <c r="D587" s="76"/>
      <c r="E587" s="84" t="s">
        <v>23</v>
      </c>
      <c r="F587" s="102"/>
      <c r="G587" s="102"/>
      <c r="H587" s="103"/>
      <c r="I587" s="102"/>
      <c r="J587" s="102"/>
      <c r="K587" s="104"/>
    </row>
    <row r="588" spans="1:11" ht="15.75">
      <c r="A588" s="175"/>
      <c r="B588" s="73">
        <v>1</v>
      </c>
      <c r="C588" s="73">
        <v>98</v>
      </c>
      <c r="D588" s="76"/>
      <c r="E588" s="84" t="s">
        <v>24</v>
      </c>
      <c r="F588" s="102"/>
      <c r="G588" s="102"/>
      <c r="H588" s="103"/>
      <c r="I588" s="102"/>
      <c r="J588" s="102"/>
      <c r="K588" s="104"/>
    </row>
    <row r="589" spans="1:11" ht="15.75">
      <c r="A589" s="175">
        <f>1+A587</f>
        <v>50</v>
      </c>
      <c r="B589" s="73">
        <v>2</v>
      </c>
      <c r="C589" s="73">
        <v>99</v>
      </c>
      <c r="D589" s="76"/>
      <c r="E589" s="84" t="s">
        <v>18</v>
      </c>
      <c r="F589" s="102"/>
      <c r="G589" s="102"/>
      <c r="H589" s="103"/>
      <c r="I589" s="102"/>
      <c r="J589" s="102"/>
      <c r="K589" s="104"/>
    </row>
    <row r="590" spans="1:11" ht="15.75">
      <c r="A590" s="175"/>
      <c r="B590" s="73">
        <v>1</v>
      </c>
      <c r="C590" s="73">
        <v>100</v>
      </c>
      <c r="D590" s="76"/>
      <c r="E590" s="84" t="s">
        <v>19</v>
      </c>
      <c r="F590" s="102"/>
      <c r="G590" s="102"/>
      <c r="H590" s="103"/>
      <c r="I590" s="102"/>
      <c r="J590" s="102"/>
      <c r="K590" s="104"/>
    </row>
    <row r="591" spans="1:11" ht="15.75">
      <c r="A591" s="175">
        <f>1+A589</f>
        <v>51</v>
      </c>
      <c r="B591" s="73">
        <v>2</v>
      </c>
      <c r="C591" s="73">
        <v>101</v>
      </c>
      <c r="D591" s="76"/>
      <c r="E591" s="84" t="s">
        <v>20</v>
      </c>
      <c r="F591" s="102"/>
      <c r="G591" s="102"/>
      <c r="H591" s="103"/>
      <c r="I591" s="102"/>
      <c r="J591" s="102"/>
      <c r="K591" s="104"/>
    </row>
    <row r="592" spans="1:11" ht="15.75">
      <c r="A592" s="175"/>
      <c r="B592" s="73">
        <v>1</v>
      </c>
      <c r="C592" s="73">
        <v>102</v>
      </c>
      <c r="D592" s="76"/>
      <c r="E592" s="84" t="s">
        <v>21</v>
      </c>
      <c r="F592" s="102"/>
      <c r="G592" s="102"/>
      <c r="H592" s="103"/>
      <c r="I592" s="102"/>
      <c r="J592" s="102"/>
      <c r="K592" s="104"/>
    </row>
    <row r="593" spans="1:11" ht="15.75">
      <c r="A593" s="175">
        <f>1+A591</f>
        <v>52</v>
      </c>
      <c r="B593" s="73">
        <v>2</v>
      </c>
      <c r="C593" s="73">
        <v>103</v>
      </c>
      <c r="D593" s="76"/>
      <c r="E593" s="84" t="s">
        <v>22</v>
      </c>
      <c r="F593" s="102"/>
      <c r="G593" s="102"/>
      <c r="H593" s="103"/>
      <c r="I593" s="102"/>
      <c r="J593" s="102"/>
      <c r="K593" s="104"/>
    </row>
    <row r="594" spans="1:11" ht="15.75">
      <c r="A594" s="175"/>
      <c r="B594" s="73">
        <v>1</v>
      </c>
      <c r="C594" s="73">
        <v>104</v>
      </c>
      <c r="D594" s="76"/>
      <c r="E594" s="84" t="s">
        <v>23</v>
      </c>
      <c r="F594" s="102"/>
      <c r="G594" s="102"/>
      <c r="H594" s="103"/>
      <c r="I594" s="102"/>
      <c r="J594" s="102"/>
      <c r="K594" s="104"/>
    </row>
    <row r="595" spans="1:11" ht="15.75">
      <c r="A595" s="175">
        <f>1+A593</f>
        <v>53</v>
      </c>
      <c r="B595" s="73">
        <v>2</v>
      </c>
      <c r="C595" s="73">
        <v>105</v>
      </c>
      <c r="D595" s="76"/>
      <c r="E595" s="84" t="s">
        <v>24</v>
      </c>
      <c r="F595" s="102"/>
      <c r="G595" s="102"/>
      <c r="H595" s="103"/>
      <c r="I595" s="102"/>
      <c r="J595" s="102"/>
      <c r="K595" s="104"/>
    </row>
    <row r="596" spans="1:11" ht="15.75">
      <c r="A596" s="175"/>
      <c r="B596" s="73">
        <v>1</v>
      </c>
      <c r="C596" s="73">
        <v>106</v>
      </c>
      <c r="D596" s="76"/>
      <c r="E596" s="84" t="s">
        <v>18</v>
      </c>
      <c r="F596" s="102"/>
      <c r="G596" s="102"/>
      <c r="H596" s="103"/>
      <c r="I596" s="102"/>
      <c r="J596" s="102"/>
      <c r="K596" s="104"/>
    </row>
    <row r="597" spans="1:11" ht="15.75">
      <c r="A597" s="175">
        <f>1+A595</f>
        <v>54</v>
      </c>
      <c r="B597" s="73">
        <v>2</v>
      </c>
      <c r="C597" s="73">
        <v>107</v>
      </c>
      <c r="D597" s="76"/>
      <c r="E597" s="84" t="s">
        <v>19</v>
      </c>
      <c r="F597" s="102"/>
      <c r="G597" s="102"/>
      <c r="H597" s="103"/>
      <c r="I597" s="102"/>
      <c r="J597" s="102"/>
      <c r="K597" s="104"/>
    </row>
    <row r="598" spans="1:11" ht="15.75">
      <c r="A598" s="175"/>
      <c r="B598" s="73">
        <v>1</v>
      </c>
      <c r="C598" s="73">
        <v>108</v>
      </c>
      <c r="D598" s="76"/>
      <c r="E598" s="84" t="s">
        <v>20</v>
      </c>
      <c r="F598" s="102"/>
      <c r="G598" s="102"/>
      <c r="H598" s="103"/>
      <c r="I598" s="102"/>
      <c r="J598" s="102"/>
      <c r="K598" s="104"/>
    </row>
    <row r="599" spans="1:11" ht="15.75">
      <c r="A599" s="175">
        <f>1+A597</f>
        <v>55</v>
      </c>
      <c r="B599" s="73">
        <v>2</v>
      </c>
      <c r="C599" s="73">
        <v>109</v>
      </c>
      <c r="D599" s="76"/>
      <c r="E599" s="84" t="s">
        <v>21</v>
      </c>
      <c r="F599" s="102"/>
      <c r="G599" s="102"/>
      <c r="H599" s="103"/>
      <c r="I599" s="102"/>
      <c r="J599" s="102"/>
      <c r="K599" s="104"/>
    </row>
    <row r="600" spans="1:11" ht="15.75">
      <c r="A600" s="175"/>
      <c r="B600" s="73">
        <v>1</v>
      </c>
      <c r="C600" s="73">
        <v>110</v>
      </c>
      <c r="D600" s="76"/>
      <c r="E600" s="84" t="s">
        <v>22</v>
      </c>
      <c r="F600" s="102"/>
      <c r="G600" s="102"/>
      <c r="H600" s="103"/>
      <c r="I600" s="102"/>
      <c r="J600" s="102"/>
      <c r="K600" s="104"/>
    </row>
    <row r="601" spans="1:11" ht="15.75">
      <c r="A601" s="175">
        <f>1+A599</f>
        <v>56</v>
      </c>
      <c r="B601" s="73">
        <v>2</v>
      </c>
      <c r="C601" s="73">
        <v>111</v>
      </c>
      <c r="D601" s="76"/>
      <c r="E601" s="84" t="s">
        <v>23</v>
      </c>
      <c r="F601" s="102"/>
      <c r="G601" s="102"/>
      <c r="H601" s="103"/>
      <c r="I601" s="102"/>
      <c r="J601" s="102"/>
      <c r="K601" s="104"/>
    </row>
    <row r="602" spans="1:11" ht="15.75">
      <c r="A602" s="175"/>
      <c r="B602" s="73">
        <v>1</v>
      </c>
      <c r="C602" s="73">
        <v>112</v>
      </c>
      <c r="D602" s="76"/>
      <c r="E602" s="84" t="s">
        <v>24</v>
      </c>
      <c r="F602" s="102"/>
      <c r="G602" s="102"/>
      <c r="H602" s="103"/>
      <c r="I602" s="102"/>
      <c r="J602" s="102"/>
      <c r="K602" s="104"/>
    </row>
    <row r="603" spans="1:11" ht="15.75">
      <c r="A603" s="175">
        <f>1+A601</f>
        <v>57</v>
      </c>
      <c r="B603" s="73">
        <v>2</v>
      </c>
      <c r="C603" s="73">
        <v>113</v>
      </c>
      <c r="D603" s="76"/>
      <c r="E603" s="84" t="s">
        <v>18</v>
      </c>
      <c r="F603" s="102"/>
      <c r="G603" s="102"/>
      <c r="H603" s="103"/>
      <c r="I603" s="102"/>
      <c r="J603" s="102"/>
      <c r="K603" s="104"/>
    </row>
    <row r="604" spans="1:11" ht="15.75">
      <c r="A604" s="175"/>
      <c r="B604" s="73">
        <v>1</v>
      </c>
      <c r="C604" s="73">
        <v>114</v>
      </c>
      <c r="D604" s="76"/>
      <c r="E604" s="84" t="s">
        <v>19</v>
      </c>
      <c r="F604" s="102"/>
      <c r="G604" s="102"/>
      <c r="H604" s="103"/>
      <c r="I604" s="102"/>
      <c r="J604" s="102"/>
      <c r="K604" s="104"/>
    </row>
    <row r="605" spans="1:11" ht="15.75">
      <c r="A605" s="175">
        <f>1+A603</f>
        <v>58</v>
      </c>
      <c r="B605" s="73">
        <v>2</v>
      </c>
      <c r="C605" s="73">
        <v>115</v>
      </c>
      <c r="D605" s="76"/>
      <c r="E605" s="84" t="s">
        <v>20</v>
      </c>
      <c r="F605" s="102"/>
      <c r="G605" s="102"/>
      <c r="H605" s="103"/>
      <c r="I605" s="102"/>
      <c r="J605" s="102"/>
      <c r="K605" s="104"/>
    </row>
    <row r="606" spans="1:11" ht="15.75">
      <c r="A606" s="175"/>
      <c r="B606" s="73">
        <v>1</v>
      </c>
      <c r="C606" s="73">
        <v>116</v>
      </c>
      <c r="D606" s="76"/>
      <c r="E606" s="84" t="s">
        <v>21</v>
      </c>
      <c r="F606" s="102"/>
      <c r="G606" s="102"/>
      <c r="H606" s="103"/>
      <c r="I606" s="102"/>
      <c r="J606" s="102"/>
      <c r="K606" s="104"/>
    </row>
    <row r="607" spans="1:11" ht="15.75">
      <c r="A607" s="175">
        <f>1+A605</f>
        <v>59</v>
      </c>
      <c r="B607" s="73">
        <v>2</v>
      </c>
      <c r="C607" s="73">
        <v>117</v>
      </c>
      <c r="D607" s="76"/>
      <c r="E607" s="84" t="s">
        <v>22</v>
      </c>
      <c r="F607" s="102"/>
      <c r="G607" s="102"/>
      <c r="H607" s="103"/>
      <c r="I607" s="102"/>
      <c r="J607" s="102"/>
      <c r="K607" s="104"/>
    </row>
    <row r="608" spans="1:11" ht="15.75">
      <c r="A608" s="175"/>
      <c r="B608" s="73">
        <v>1</v>
      </c>
      <c r="C608" s="73">
        <v>118</v>
      </c>
      <c r="D608" s="76"/>
      <c r="E608" s="84" t="s">
        <v>23</v>
      </c>
      <c r="F608" s="102"/>
      <c r="G608" s="102"/>
      <c r="H608" s="103"/>
      <c r="I608" s="102"/>
      <c r="J608" s="102"/>
      <c r="K608" s="104"/>
    </row>
    <row r="609" spans="1:11" ht="15.75">
      <c r="A609" s="175">
        <f>1+A607</f>
        <v>60</v>
      </c>
      <c r="B609" s="73">
        <v>2</v>
      </c>
      <c r="C609" s="73">
        <v>119</v>
      </c>
      <c r="D609" s="76"/>
      <c r="E609" s="84" t="s">
        <v>24</v>
      </c>
      <c r="F609" s="102"/>
      <c r="G609" s="102"/>
      <c r="H609" s="103"/>
      <c r="I609" s="102"/>
      <c r="J609" s="102"/>
      <c r="K609" s="104"/>
    </row>
    <row r="610" spans="1:11" ht="15.75">
      <c r="A610" s="175"/>
      <c r="B610" s="73">
        <v>1</v>
      </c>
      <c r="C610" s="73">
        <v>120</v>
      </c>
      <c r="D610" s="76"/>
      <c r="E610" s="84" t="s">
        <v>18</v>
      </c>
      <c r="F610" s="102"/>
      <c r="G610" s="102"/>
      <c r="H610" s="103"/>
      <c r="I610" s="102"/>
      <c r="J610" s="102"/>
      <c r="K610" s="104"/>
    </row>
    <row r="611" spans="1:11" ht="15.75">
      <c r="A611" s="175">
        <f>1+A609</f>
        <v>61</v>
      </c>
      <c r="B611" s="73">
        <v>2</v>
      </c>
      <c r="C611" s="73">
        <v>121</v>
      </c>
      <c r="D611" s="76"/>
      <c r="E611" s="84" t="s">
        <v>19</v>
      </c>
      <c r="F611" s="102"/>
      <c r="G611" s="102"/>
      <c r="H611" s="103"/>
      <c r="I611" s="102"/>
      <c r="J611" s="102"/>
      <c r="K611" s="104"/>
    </row>
    <row r="612" spans="1:11" ht="15.75">
      <c r="A612" s="175"/>
      <c r="B612" s="73">
        <v>1</v>
      </c>
      <c r="C612" s="73">
        <v>122</v>
      </c>
      <c r="D612" s="76"/>
      <c r="E612" s="84" t="s">
        <v>20</v>
      </c>
      <c r="F612" s="102"/>
      <c r="G612" s="102"/>
      <c r="H612" s="103"/>
      <c r="I612" s="102"/>
      <c r="J612" s="102"/>
      <c r="K612" s="104"/>
    </row>
    <row r="613" spans="1:11" ht="15.75">
      <c r="A613" s="175">
        <f>1+A611</f>
        <v>62</v>
      </c>
      <c r="B613" s="73">
        <v>2</v>
      </c>
      <c r="C613" s="73">
        <v>123</v>
      </c>
      <c r="D613" s="76"/>
      <c r="E613" s="84" t="s">
        <v>21</v>
      </c>
      <c r="F613" s="102"/>
      <c r="G613" s="102"/>
      <c r="H613" s="103"/>
      <c r="I613" s="102"/>
      <c r="J613" s="102"/>
      <c r="K613" s="104"/>
    </row>
    <row r="614" spans="1:11" ht="15.75">
      <c r="A614" s="175"/>
      <c r="B614" s="73">
        <v>1</v>
      </c>
      <c r="C614" s="73">
        <v>124</v>
      </c>
      <c r="D614" s="76"/>
      <c r="E614" s="84" t="s">
        <v>22</v>
      </c>
      <c r="F614" s="102"/>
      <c r="G614" s="102"/>
      <c r="H614" s="103"/>
      <c r="I614" s="102"/>
      <c r="J614" s="102"/>
      <c r="K614" s="104"/>
    </row>
    <row r="615" spans="1:11" ht="15.75">
      <c r="A615" s="175">
        <f>1+A613</f>
        <v>63</v>
      </c>
      <c r="B615" s="73">
        <v>2</v>
      </c>
      <c r="C615" s="73">
        <v>125</v>
      </c>
      <c r="D615" s="76"/>
      <c r="E615" s="84" t="s">
        <v>23</v>
      </c>
      <c r="F615" s="102"/>
      <c r="G615" s="102"/>
      <c r="H615" s="103"/>
      <c r="I615" s="102"/>
      <c r="J615" s="102"/>
      <c r="K615" s="104"/>
    </row>
    <row r="616" spans="1:11" ht="15.75">
      <c r="A616" s="175"/>
      <c r="B616" s="73">
        <v>1</v>
      </c>
      <c r="C616" s="73">
        <v>126</v>
      </c>
      <c r="D616" s="76"/>
      <c r="E616" s="84" t="s">
        <v>24</v>
      </c>
      <c r="F616" s="102"/>
      <c r="G616" s="102"/>
      <c r="H616" s="103"/>
      <c r="I616" s="102"/>
      <c r="J616" s="102"/>
      <c r="K616" s="104"/>
    </row>
    <row r="617" spans="1:11" ht="15.75">
      <c r="A617" s="175">
        <f>1+A615</f>
        <v>64</v>
      </c>
      <c r="B617" s="73">
        <v>2</v>
      </c>
      <c r="C617" s="73">
        <v>127</v>
      </c>
      <c r="D617" s="76"/>
      <c r="E617" s="84" t="s">
        <v>18</v>
      </c>
      <c r="F617" s="102"/>
      <c r="G617" s="102"/>
      <c r="H617" s="103"/>
      <c r="I617" s="102"/>
      <c r="J617" s="102"/>
      <c r="K617" s="104"/>
    </row>
    <row r="618" spans="1:11" ht="15.75">
      <c r="A618" s="175"/>
      <c r="B618" s="73">
        <v>1</v>
      </c>
      <c r="C618" s="73">
        <v>128</v>
      </c>
      <c r="D618" s="76"/>
      <c r="E618" s="84" t="s">
        <v>19</v>
      </c>
      <c r="F618" s="102"/>
      <c r="G618" s="102"/>
      <c r="H618" s="103"/>
      <c r="I618" s="102"/>
      <c r="J618" s="102"/>
      <c r="K618" s="104"/>
    </row>
    <row r="619" spans="1:11" ht="15.75">
      <c r="A619" s="175">
        <f>1+A617</f>
        <v>65</v>
      </c>
      <c r="B619" s="73">
        <v>2</v>
      </c>
      <c r="C619" s="73">
        <v>129</v>
      </c>
      <c r="D619" s="76"/>
      <c r="E619" s="84" t="s">
        <v>20</v>
      </c>
      <c r="F619" s="102"/>
      <c r="G619" s="102"/>
      <c r="H619" s="103"/>
      <c r="I619" s="102"/>
      <c r="J619" s="102"/>
      <c r="K619" s="104"/>
    </row>
    <row r="620" spans="1:11" ht="15.75">
      <c r="A620" s="175"/>
      <c r="B620" s="73">
        <v>1</v>
      </c>
      <c r="C620" s="73">
        <v>130</v>
      </c>
      <c r="D620" s="76"/>
      <c r="E620" s="84" t="s">
        <v>21</v>
      </c>
      <c r="F620" s="102"/>
      <c r="G620" s="102"/>
      <c r="H620" s="103"/>
      <c r="I620" s="102"/>
      <c r="J620" s="102"/>
      <c r="K620" s="104"/>
    </row>
    <row r="621" spans="1:11" ht="15.75">
      <c r="A621" s="175">
        <f>1+A619</f>
        <v>66</v>
      </c>
      <c r="B621" s="73">
        <v>2</v>
      </c>
      <c r="C621" s="73">
        <v>131</v>
      </c>
      <c r="D621" s="76"/>
      <c r="E621" s="84" t="s">
        <v>22</v>
      </c>
      <c r="F621" s="102"/>
      <c r="G621" s="102"/>
      <c r="H621" s="103"/>
      <c r="I621" s="102"/>
      <c r="J621" s="102"/>
      <c r="K621" s="104"/>
    </row>
    <row r="622" spans="1:11" ht="15.75">
      <c r="A622" s="175"/>
      <c r="B622" s="73">
        <v>1</v>
      </c>
      <c r="C622" s="73">
        <v>132</v>
      </c>
      <c r="D622" s="76"/>
      <c r="E622" s="84" t="s">
        <v>23</v>
      </c>
      <c r="F622" s="102"/>
      <c r="G622" s="102"/>
      <c r="H622" s="103"/>
      <c r="I622" s="102"/>
      <c r="J622" s="102"/>
      <c r="K622" s="104"/>
    </row>
    <row r="623" spans="1:11" ht="15.75">
      <c r="A623" s="175">
        <f>1+A621</f>
        <v>67</v>
      </c>
      <c r="B623" s="73">
        <v>2</v>
      </c>
      <c r="C623" s="73">
        <v>133</v>
      </c>
      <c r="D623" s="76"/>
      <c r="E623" s="84" t="s">
        <v>24</v>
      </c>
      <c r="F623" s="102"/>
      <c r="G623" s="102"/>
      <c r="H623" s="103"/>
      <c r="I623" s="102"/>
      <c r="J623" s="102"/>
      <c r="K623" s="104"/>
    </row>
    <row r="624" spans="1:11" ht="15.75">
      <c r="A624" s="175"/>
      <c r="B624" s="73">
        <v>1</v>
      </c>
      <c r="C624" s="73">
        <v>134</v>
      </c>
      <c r="D624" s="76"/>
      <c r="E624" s="84" t="s">
        <v>18</v>
      </c>
      <c r="F624" s="102"/>
      <c r="G624" s="102"/>
      <c r="H624" s="103"/>
      <c r="I624" s="102"/>
      <c r="J624" s="102"/>
      <c r="K624" s="104"/>
    </row>
    <row r="625" spans="1:11" ht="15.75">
      <c r="A625" s="175">
        <f>1+A623</f>
        <v>68</v>
      </c>
      <c r="B625" s="73">
        <v>2</v>
      </c>
      <c r="C625" s="73">
        <v>135</v>
      </c>
      <c r="D625" s="76"/>
      <c r="E625" s="84" t="s">
        <v>19</v>
      </c>
      <c r="F625" s="102"/>
      <c r="G625" s="102"/>
      <c r="H625" s="103"/>
      <c r="I625" s="102"/>
      <c r="J625" s="102"/>
      <c r="K625" s="104"/>
    </row>
    <row r="626" spans="1:11" ht="15.75">
      <c r="A626" s="175"/>
      <c r="B626" s="73">
        <v>1</v>
      </c>
      <c r="C626" s="73">
        <v>136</v>
      </c>
      <c r="D626" s="76"/>
      <c r="E626" s="84" t="s">
        <v>20</v>
      </c>
      <c r="F626" s="102"/>
      <c r="G626" s="102"/>
      <c r="H626" s="103"/>
      <c r="I626" s="102"/>
      <c r="J626" s="102"/>
      <c r="K626" s="104"/>
    </row>
    <row r="627" spans="1:11" ht="15.75">
      <c r="A627" s="175">
        <f>1+A625</f>
        <v>69</v>
      </c>
      <c r="B627" s="73">
        <v>2</v>
      </c>
      <c r="C627" s="73">
        <v>137</v>
      </c>
      <c r="D627" s="76"/>
      <c r="E627" s="84" t="s">
        <v>21</v>
      </c>
      <c r="F627" s="102"/>
      <c r="G627" s="102"/>
      <c r="H627" s="103"/>
      <c r="I627" s="102"/>
      <c r="J627" s="102"/>
      <c r="K627" s="104"/>
    </row>
    <row r="628" spans="1:11" ht="15.75">
      <c r="A628" s="175"/>
      <c r="B628" s="73">
        <v>1</v>
      </c>
      <c r="C628" s="73">
        <v>138</v>
      </c>
      <c r="D628" s="76"/>
      <c r="E628" s="84" t="s">
        <v>22</v>
      </c>
      <c r="F628" s="102"/>
      <c r="G628" s="102"/>
      <c r="H628" s="103"/>
      <c r="I628" s="102"/>
      <c r="J628" s="102"/>
      <c r="K628" s="104"/>
    </row>
    <row r="629" spans="1:11" ht="15.75">
      <c r="A629" s="175">
        <f>1+A627</f>
        <v>70</v>
      </c>
      <c r="B629" s="73">
        <v>2</v>
      </c>
      <c r="C629" s="73">
        <v>139</v>
      </c>
      <c r="D629" s="76"/>
      <c r="E629" s="84" t="s">
        <v>23</v>
      </c>
      <c r="F629" s="102"/>
      <c r="G629" s="102"/>
      <c r="H629" s="103"/>
      <c r="I629" s="102"/>
      <c r="J629" s="102"/>
      <c r="K629" s="104"/>
    </row>
    <row r="630" spans="1:11" ht="16.5" thickBot="1">
      <c r="A630" s="182"/>
      <c r="B630" s="74">
        <v>1</v>
      </c>
      <c r="C630" s="74">
        <v>140</v>
      </c>
      <c r="D630" s="77"/>
      <c r="E630" s="86" t="s">
        <v>24</v>
      </c>
      <c r="F630" s="108"/>
      <c r="G630" s="108"/>
      <c r="H630" s="109"/>
      <c r="I630" s="108"/>
      <c r="J630" s="108"/>
      <c r="K630" s="110"/>
    </row>
  </sheetData>
  <sheetProtection/>
  <mergeCells count="304">
    <mergeCell ref="L114:L115"/>
    <mergeCell ref="L155:P156"/>
    <mergeCell ref="L158:L159"/>
    <mergeCell ref="L160:L161"/>
    <mergeCell ref="L162:L163"/>
    <mergeCell ref="L164:L165"/>
    <mergeCell ref="L59:L60"/>
    <mergeCell ref="L61:L62"/>
    <mergeCell ref="L105:P106"/>
    <mergeCell ref="L108:L109"/>
    <mergeCell ref="L110:L111"/>
    <mergeCell ref="L112:L113"/>
    <mergeCell ref="L1:P2"/>
    <mergeCell ref="L4:L5"/>
    <mergeCell ref="L6:L7"/>
    <mergeCell ref="L8:L9"/>
    <mergeCell ref="L10:L11"/>
    <mergeCell ref="L52:P53"/>
    <mergeCell ref="L55:L56"/>
    <mergeCell ref="L57:L58"/>
    <mergeCell ref="A627:A628"/>
    <mergeCell ref="A591:A592"/>
    <mergeCell ref="A593:A594"/>
    <mergeCell ref="A595:A596"/>
    <mergeCell ref="A597:A598"/>
    <mergeCell ref="A599:A600"/>
    <mergeCell ref="A601:A602"/>
    <mergeCell ref="A579:A580"/>
    <mergeCell ref="A581:A582"/>
    <mergeCell ref="A583:A584"/>
    <mergeCell ref="A585:A586"/>
    <mergeCell ref="A587:A588"/>
    <mergeCell ref="A589:A590"/>
    <mergeCell ref="A567:A568"/>
    <mergeCell ref="A569:A570"/>
    <mergeCell ref="A571:A572"/>
    <mergeCell ref="A629:A630"/>
    <mergeCell ref="A615:A616"/>
    <mergeCell ref="A617:A618"/>
    <mergeCell ref="A619:A620"/>
    <mergeCell ref="A621:A622"/>
    <mergeCell ref="A623:A624"/>
    <mergeCell ref="A625:A626"/>
    <mergeCell ref="A603:A604"/>
    <mergeCell ref="A605:A606"/>
    <mergeCell ref="A607:A608"/>
    <mergeCell ref="A609:A610"/>
    <mergeCell ref="A611:A612"/>
    <mergeCell ref="A613:A614"/>
    <mergeCell ref="A573:A574"/>
    <mergeCell ref="A575:A576"/>
    <mergeCell ref="A577:A578"/>
    <mergeCell ref="A555:A556"/>
    <mergeCell ref="A557:A558"/>
    <mergeCell ref="A559:A560"/>
    <mergeCell ref="A561:A562"/>
    <mergeCell ref="A563:A564"/>
    <mergeCell ref="A565:A566"/>
    <mergeCell ref="A543:A544"/>
    <mergeCell ref="A545:A546"/>
    <mergeCell ref="A547:A548"/>
    <mergeCell ref="A549:A550"/>
    <mergeCell ref="A551:A552"/>
    <mergeCell ref="A553:A554"/>
    <mergeCell ref="A531:A532"/>
    <mergeCell ref="A533:A534"/>
    <mergeCell ref="A535:A536"/>
    <mergeCell ref="A537:A538"/>
    <mergeCell ref="A539:A540"/>
    <mergeCell ref="A541:A542"/>
    <mergeCell ref="A518:A519"/>
    <mergeCell ref="A520:A521"/>
    <mergeCell ref="A522:A523"/>
    <mergeCell ref="A524:A525"/>
    <mergeCell ref="A526:A527"/>
    <mergeCell ref="A529:A530"/>
    <mergeCell ref="A506:A507"/>
    <mergeCell ref="A508:A509"/>
    <mergeCell ref="A510:A511"/>
    <mergeCell ref="A512:A513"/>
    <mergeCell ref="A514:A515"/>
    <mergeCell ref="A516:A517"/>
    <mergeCell ref="A494:A495"/>
    <mergeCell ref="A496:A497"/>
    <mergeCell ref="A498:A499"/>
    <mergeCell ref="A500:A501"/>
    <mergeCell ref="A502:A503"/>
    <mergeCell ref="A504:A505"/>
    <mergeCell ref="A467:A468"/>
    <mergeCell ref="A469:A470"/>
    <mergeCell ref="A471:A472"/>
    <mergeCell ref="A487:K488"/>
    <mergeCell ref="A490:A491"/>
    <mergeCell ref="A492:A493"/>
    <mergeCell ref="A455:A456"/>
    <mergeCell ref="A457:A458"/>
    <mergeCell ref="A459:A460"/>
    <mergeCell ref="A461:A462"/>
    <mergeCell ref="A463:A464"/>
    <mergeCell ref="A465:A466"/>
    <mergeCell ref="A443:A444"/>
    <mergeCell ref="A445:A446"/>
    <mergeCell ref="A447:A448"/>
    <mergeCell ref="A449:A450"/>
    <mergeCell ref="A451:A452"/>
    <mergeCell ref="A453:A454"/>
    <mergeCell ref="A431:A432"/>
    <mergeCell ref="A433:A434"/>
    <mergeCell ref="A435:A436"/>
    <mergeCell ref="A437:A438"/>
    <mergeCell ref="A439:A440"/>
    <mergeCell ref="A441:A442"/>
    <mergeCell ref="A419:A420"/>
    <mergeCell ref="A421:A422"/>
    <mergeCell ref="A423:A424"/>
    <mergeCell ref="A425:A426"/>
    <mergeCell ref="A427:A428"/>
    <mergeCell ref="A429:A430"/>
    <mergeCell ref="A407:A408"/>
    <mergeCell ref="A409:A410"/>
    <mergeCell ref="A411:A412"/>
    <mergeCell ref="A413:A414"/>
    <mergeCell ref="A415:A416"/>
    <mergeCell ref="A417:A418"/>
    <mergeCell ref="A395:A396"/>
    <mergeCell ref="A397:A398"/>
    <mergeCell ref="A399:A400"/>
    <mergeCell ref="A401:A402"/>
    <mergeCell ref="A403:A404"/>
    <mergeCell ref="A405:A406"/>
    <mergeCell ref="A383:A384"/>
    <mergeCell ref="A385:A386"/>
    <mergeCell ref="A387:A388"/>
    <mergeCell ref="A389:A390"/>
    <mergeCell ref="A391:A392"/>
    <mergeCell ref="A393:A394"/>
    <mergeCell ref="A371:A372"/>
    <mergeCell ref="A373:A374"/>
    <mergeCell ref="A375:A376"/>
    <mergeCell ref="A377:A378"/>
    <mergeCell ref="A379:A380"/>
    <mergeCell ref="A381:A382"/>
    <mergeCell ref="A358:A359"/>
    <mergeCell ref="A360:A361"/>
    <mergeCell ref="A362:A363"/>
    <mergeCell ref="A364:A365"/>
    <mergeCell ref="A366:A367"/>
    <mergeCell ref="A368:A369"/>
    <mergeCell ref="A346:A347"/>
    <mergeCell ref="A348:A349"/>
    <mergeCell ref="A350:A351"/>
    <mergeCell ref="A352:A353"/>
    <mergeCell ref="A354:A355"/>
    <mergeCell ref="A356:A357"/>
    <mergeCell ref="A334:A335"/>
    <mergeCell ref="A336:A337"/>
    <mergeCell ref="A338:A339"/>
    <mergeCell ref="A340:A341"/>
    <mergeCell ref="A342:A343"/>
    <mergeCell ref="A344:A345"/>
    <mergeCell ref="A291:A292"/>
    <mergeCell ref="A293:A294"/>
    <mergeCell ref="A295:A296"/>
    <mergeCell ref="A297:A298"/>
    <mergeCell ref="A329:K330"/>
    <mergeCell ref="A332:A333"/>
    <mergeCell ref="A279:A280"/>
    <mergeCell ref="A281:A282"/>
    <mergeCell ref="A283:A284"/>
    <mergeCell ref="A285:A286"/>
    <mergeCell ref="A287:A288"/>
    <mergeCell ref="A289:A290"/>
    <mergeCell ref="A267:A268"/>
    <mergeCell ref="A269:A270"/>
    <mergeCell ref="A271:A272"/>
    <mergeCell ref="A273:A274"/>
    <mergeCell ref="A275:A276"/>
    <mergeCell ref="A277:A278"/>
    <mergeCell ref="A255:A256"/>
    <mergeCell ref="A257:A258"/>
    <mergeCell ref="A259:A260"/>
    <mergeCell ref="A261:A262"/>
    <mergeCell ref="A263:A264"/>
    <mergeCell ref="A265:A266"/>
    <mergeCell ref="A243:A244"/>
    <mergeCell ref="A245:A246"/>
    <mergeCell ref="A247:A248"/>
    <mergeCell ref="A249:A250"/>
    <mergeCell ref="A251:A252"/>
    <mergeCell ref="A253:A254"/>
    <mergeCell ref="A231:A232"/>
    <mergeCell ref="A233:A234"/>
    <mergeCell ref="A235:A236"/>
    <mergeCell ref="A237:A238"/>
    <mergeCell ref="A239:A240"/>
    <mergeCell ref="A241:A242"/>
    <mergeCell ref="A219:A220"/>
    <mergeCell ref="A221:A222"/>
    <mergeCell ref="A223:A224"/>
    <mergeCell ref="A225:A226"/>
    <mergeCell ref="A227:A228"/>
    <mergeCell ref="A229:A230"/>
    <mergeCell ref="A207:A208"/>
    <mergeCell ref="A209:A210"/>
    <mergeCell ref="A211:A212"/>
    <mergeCell ref="A213:A214"/>
    <mergeCell ref="A215:A216"/>
    <mergeCell ref="A217:A218"/>
    <mergeCell ref="A194:A195"/>
    <mergeCell ref="A197:A198"/>
    <mergeCell ref="A199:A200"/>
    <mergeCell ref="A201:A202"/>
    <mergeCell ref="A203:A204"/>
    <mergeCell ref="A205:A206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158:A159"/>
    <mergeCell ref="A160:A161"/>
    <mergeCell ref="A162:A163"/>
    <mergeCell ref="A164:A165"/>
    <mergeCell ref="A166:A167"/>
    <mergeCell ref="A168:A169"/>
    <mergeCell ref="A136:A137"/>
    <mergeCell ref="A138:A139"/>
    <mergeCell ref="A140:A141"/>
    <mergeCell ref="A142:A143"/>
    <mergeCell ref="A1:K2"/>
    <mergeCell ref="A155:K156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28:A29"/>
    <mergeCell ref="A30:A31"/>
    <mergeCell ref="A32:A33"/>
  </mergeCells>
  <printOptions/>
  <pageMargins left="0.25" right="0.25" top="0.75" bottom="0.75" header="0.3" footer="0.3"/>
  <pageSetup horizontalDpi="600" verticalDpi="600" orientation="portrait" r:id="rId1"/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4"/>
  <sheetViews>
    <sheetView zoomScalePageLayoutView="0" workbookViewId="0" topLeftCell="A34">
      <selection activeCell="K37" sqref="K37"/>
    </sheetView>
  </sheetViews>
  <sheetFormatPr defaultColWidth="9.140625" defaultRowHeight="12.75"/>
  <cols>
    <col min="2" max="2" width="0.85546875" style="0" customWidth="1"/>
    <col min="3" max="3" width="6.421875" style="0" customWidth="1"/>
    <col min="4" max="4" width="17.00390625" style="0" customWidth="1"/>
    <col min="5" max="5" width="16.8515625" style="0" customWidth="1"/>
    <col min="8" max="8" width="9.8515625" style="0" customWidth="1"/>
    <col min="12" max="12" width="0.85546875" style="0" customWidth="1"/>
    <col min="14" max="14" width="17.00390625" style="0" customWidth="1"/>
    <col min="15" max="15" width="15.421875" style="0" customWidth="1"/>
    <col min="18" max="18" width="9.8515625" style="0" customWidth="1"/>
    <col min="19" max="19" width="16.57421875" style="0" customWidth="1"/>
  </cols>
  <sheetData>
    <row r="1" spans="3:8" ht="21" thickBot="1">
      <c r="C1" s="183" t="s">
        <v>36</v>
      </c>
      <c r="D1" s="183"/>
      <c r="E1" s="183"/>
      <c r="F1" s="183"/>
      <c r="G1" s="183"/>
      <c r="H1" s="183"/>
    </row>
    <row r="2" spans="1:17" ht="56.25" customHeight="1" thickBot="1">
      <c r="A2" s="71" t="s">
        <v>1</v>
      </c>
      <c r="C2" s="2" t="s">
        <v>11</v>
      </c>
      <c r="D2" s="3" t="s">
        <v>0</v>
      </c>
      <c r="E2" s="2" t="s">
        <v>2</v>
      </c>
      <c r="F2" s="22" t="s">
        <v>3</v>
      </c>
      <c r="G2" s="2" t="s">
        <v>4</v>
      </c>
      <c r="H2" s="4" t="s">
        <v>5</v>
      </c>
      <c r="P2" s="189"/>
      <c r="Q2" s="189"/>
    </row>
    <row r="3" spans="1:17" ht="13.5" thickBot="1">
      <c r="A3" s="116">
        <v>1</v>
      </c>
      <c r="C3" s="16">
        <v>51</v>
      </c>
      <c r="D3" s="33" t="s">
        <v>112</v>
      </c>
      <c r="E3" s="6" t="s">
        <v>19</v>
      </c>
      <c r="F3" s="34">
        <v>15.67</v>
      </c>
      <c r="G3" s="34">
        <v>15.23</v>
      </c>
      <c r="H3" s="35">
        <f aca="true" t="shared" si="0" ref="H3:H34">IF(AND(F3=0,G3=0),"diskval.",IF(AND(F3&gt;0,G3&gt;0),MIN(F3:G3),IF(F3&gt;0,F3,G3)))</f>
        <v>15.23</v>
      </c>
      <c r="K3" s="36" t="s">
        <v>38</v>
      </c>
      <c r="M3" s="191" t="s">
        <v>118</v>
      </c>
      <c r="N3" s="192"/>
      <c r="O3" s="192"/>
      <c r="P3" s="192"/>
      <c r="Q3" s="192"/>
    </row>
    <row r="4" spans="1:18" ht="12.75" customHeight="1">
      <c r="A4" s="117">
        <v>2</v>
      </c>
      <c r="C4" s="17">
        <v>11</v>
      </c>
      <c r="D4" s="12" t="s">
        <v>57</v>
      </c>
      <c r="E4" s="6" t="s">
        <v>21</v>
      </c>
      <c r="F4" s="8">
        <v>16.76</v>
      </c>
      <c r="G4" s="8">
        <v>16.47</v>
      </c>
      <c r="H4" s="5">
        <f t="shared" si="0"/>
        <v>16.47</v>
      </c>
      <c r="K4" s="117">
        <v>17</v>
      </c>
      <c r="M4" s="17">
        <v>15</v>
      </c>
      <c r="N4" s="13" t="s">
        <v>76</v>
      </c>
      <c r="O4" s="6" t="s">
        <v>18</v>
      </c>
      <c r="P4" s="8">
        <v>20.79</v>
      </c>
      <c r="Q4" s="8">
        <v>19.84</v>
      </c>
      <c r="R4" s="5">
        <f aca="true" t="shared" si="1" ref="R4:R9">IF(AND(P4=0,Q4=0),"diskval.",IF(AND(P4&gt;0,Q4&gt;0),MIN(P4:Q4),IF(P4&gt;0,P4,Q4)))</f>
        <v>19.84</v>
      </c>
    </row>
    <row r="5" spans="1:18" ht="12.75">
      <c r="A5" s="117">
        <v>3</v>
      </c>
      <c r="C5" s="17">
        <v>56</v>
      </c>
      <c r="D5" s="12" t="s">
        <v>71</v>
      </c>
      <c r="E5" s="6" t="s">
        <v>24</v>
      </c>
      <c r="F5" s="8">
        <v>17.58</v>
      </c>
      <c r="G5" s="8">
        <v>16.57</v>
      </c>
      <c r="H5" s="5">
        <f t="shared" si="0"/>
        <v>16.57</v>
      </c>
      <c r="K5" s="117">
        <v>21</v>
      </c>
      <c r="M5" s="17">
        <v>1</v>
      </c>
      <c r="N5" s="12" t="s">
        <v>74</v>
      </c>
      <c r="O5" s="6" t="s">
        <v>18</v>
      </c>
      <c r="P5" s="8">
        <v>24.69</v>
      </c>
      <c r="Q5" s="8">
        <v>20.52</v>
      </c>
      <c r="R5" s="5">
        <f t="shared" si="1"/>
        <v>20.52</v>
      </c>
    </row>
    <row r="6" spans="1:18" ht="12.75" customHeight="1">
      <c r="A6" s="117">
        <v>4</v>
      </c>
      <c r="C6" s="17">
        <v>14</v>
      </c>
      <c r="D6" s="12" t="s">
        <v>65</v>
      </c>
      <c r="E6" s="6" t="s">
        <v>24</v>
      </c>
      <c r="F6" s="8">
        <v>16.78</v>
      </c>
      <c r="G6" s="8">
        <v>17.32</v>
      </c>
      <c r="H6" s="5">
        <f t="shared" si="0"/>
        <v>16.78</v>
      </c>
      <c r="I6" s="36"/>
      <c r="K6" s="117">
        <v>38</v>
      </c>
      <c r="M6" s="17">
        <v>36</v>
      </c>
      <c r="N6" s="12" t="s">
        <v>79</v>
      </c>
      <c r="O6" s="6" t="s">
        <v>18</v>
      </c>
      <c r="P6" s="8">
        <v>24.97</v>
      </c>
      <c r="Q6" s="8">
        <v>23.21</v>
      </c>
      <c r="R6" s="5">
        <f t="shared" si="1"/>
        <v>23.21</v>
      </c>
    </row>
    <row r="7" spans="1:18" ht="12.75" customHeight="1">
      <c r="A7" s="117">
        <v>5</v>
      </c>
      <c r="C7" s="17">
        <v>16</v>
      </c>
      <c r="D7" s="12" t="s">
        <v>107</v>
      </c>
      <c r="E7" s="6" t="s">
        <v>19</v>
      </c>
      <c r="F7" s="8">
        <v>17.55</v>
      </c>
      <c r="G7" s="8">
        <v>16.96</v>
      </c>
      <c r="H7" s="5">
        <f t="shared" si="0"/>
        <v>16.96</v>
      </c>
      <c r="K7" s="117">
        <v>39</v>
      </c>
      <c r="M7" s="17">
        <v>29</v>
      </c>
      <c r="N7" s="12" t="s">
        <v>78</v>
      </c>
      <c r="O7" s="6" t="s">
        <v>18</v>
      </c>
      <c r="P7" s="8">
        <v>23.6</v>
      </c>
      <c r="Q7" s="8">
        <v>24.12</v>
      </c>
      <c r="R7" s="5">
        <f t="shared" si="1"/>
        <v>23.6</v>
      </c>
    </row>
    <row r="8" spans="1:18" ht="12.75">
      <c r="A8" s="117">
        <v>6</v>
      </c>
      <c r="C8" s="17">
        <v>55</v>
      </c>
      <c r="D8" s="12" t="s">
        <v>97</v>
      </c>
      <c r="E8" s="6" t="s">
        <v>23</v>
      </c>
      <c r="F8" s="8">
        <v>17.08</v>
      </c>
      <c r="G8" s="8">
        <v>17.49</v>
      </c>
      <c r="H8" s="5">
        <f t="shared" si="0"/>
        <v>17.08</v>
      </c>
      <c r="K8" s="117">
        <v>45</v>
      </c>
      <c r="M8" s="17">
        <v>43</v>
      </c>
      <c r="N8" s="12" t="s">
        <v>80</v>
      </c>
      <c r="O8" s="6" t="s">
        <v>18</v>
      </c>
      <c r="P8" s="8">
        <v>26.73</v>
      </c>
      <c r="Q8" s="8">
        <v>25.07</v>
      </c>
      <c r="R8" s="5">
        <f t="shared" si="1"/>
        <v>25.07</v>
      </c>
    </row>
    <row r="9" spans="1:18" ht="13.5" customHeight="1" thickBot="1">
      <c r="A9" s="117">
        <v>7</v>
      </c>
      <c r="C9" s="17">
        <v>7</v>
      </c>
      <c r="D9" s="12" t="s">
        <v>64</v>
      </c>
      <c r="E9" s="6" t="s">
        <v>24</v>
      </c>
      <c r="F9" s="8">
        <v>18.17</v>
      </c>
      <c r="G9" s="8">
        <v>17.61</v>
      </c>
      <c r="H9" s="5">
        <f t="shared" si="0"/>
        <v>17.61</v>
      </c>
      <c r="K9" s="117">
        <v>46</v>
      </c>
      <c r="M9" s="17">
        <v>22</v>
      </c>
      <c r="N9" s="152" t="s">
        <v>77</v>
      </c>
      <c r="O9" s="6" t="s">
        <v>18</v>
      </c>
      <c r="P9" s="8">
        <v>29.32</v>
      </c>
      <c r="Q9" s="8">
        <v>25.54</v>
      </c>
      <c r="R9" s="5">
        <f t="shared" si="1"/>
        <v>25.54</v>
      </c>
    </row>
    <row r="10" spans="1:19" ht="13.5" thickBot="1">
      <c r="A10" s="117">
        <v>8</v>
      </c>
      <c r="C10" s="17">
        <v>28</v>
      </c>
      <c r="D10" s="12" t="s">
        <v>67</v>
      </c>
      <c r="E10" s="6" t="s">
        <v>24</v>
      </c>
      <c r="F10" s="8">
        <v>17.7</v>
      </c>
      <c r="G10" s="8"/>
      <c r="H10" s="5">
        <f t="shared" si="0"/>
        <v>17.7</v>
      </c>
      <c r="J10" s="61" t="s">
        <v>42</v>
      </c>
      <c r="K10" s="61">
        <v>6</v>
      </c>
      <c r="R10" s="138">
        <f>SUM(R4:R9)</f>
        <v>137.78</v>
      </c>
      <c r="S10" s="139" t="s">
        <v>54</v>
      </c>
    </row>
    <row r="11" spans="1:8" ht="12.75">
      <c r="A11" s="117">
        <v>9</v>
      </c>
      <c r="C11" s="17">
        <v>70</v>
      </c>
      <c r="D11" s="12" t="s">
        <v>73</v>
      </c>
      <c r="E11" s="6" t="s">
        <v>24</v>
      </c>
      <c r="F11" s="8">
        <v>20.93</v>
      </c>
      <c r="G11" s="8">
        <v>18.28</v>
      </c>
      <c r="H11" s="5">
        <f t="shared" si="0"/>
        <v>18.28</v>
      </c>
    </row>
    <row r="12" spans="1:17" ht="13.5" thickBot="1">
      <c r="A12" s="117">
        <v>10</v>
      </c>
      <c r="C12" s="17">
        <v>30</v>
      </c>
      <c r="D12" s="12" t="s">
        <v>109</v>
      </c>
      <c r="E12" s="6" t="s">
        <v>19</v>
      </c>
      <c r="F12" s="8">
        <v>19.29</v>
      </c>
      <c r="G12" s="8">
        <v>18.35</v>
      </c>
      <c r="H12" s="5">
        <f t="shared" si="0"/>
        <v>18.35</v>
      </c>
      <c r="K12" s="36" t="s">
        <v>43</v>
      </c>
      <c r="P12" s="120"/>
      <c r="Q12" s="121"/>
    </row>
    <row r="13" spans="1:18" ht="12.75">
      <c r="A13" s="117">
        <v>11</v>
      </c>
      <c r="C13" s="17">
        <v>21</v>
      </c>
      <c r="D13" s="12" t="s">
        <v>66</v>
      </c>
      <c r="E13" s="6" t="s">
        <v>24</v>
      </c>
      <c r="F13" s="8">
        <v>18.53</v>
      </c>
      <c r="G13" s="8">
        <v>19.15</v>
      </c>
      <c r="H13" s="5">
        <f t="shared" si="0"/>
        <v>18.53</v>
      </c>
      <c r="K13" s="116">
        <v>1</v>
      </c>
      <c r="M13" s="16">
        <v>51</v>
      </c>
      <c r="N13" s="33" t="s">
        <v>112</v>
      </c>
      <c r="O13" s="6" t="s">
        <v>19</v>
      </c>
      <c r="P13" s="34">
        <v>15.67</v>
      </c>
      <c r="Q13" s="34">
        <v>15.23</v>
      </c>
      <c r="R13" s="35">
        <f aca="true" t="shared" si="2" ref="R13:R18">IF(AND(P13=0,Q13=0),"diskval.",IF(AND(P13&gt;0,Q13&gt;0),MIN(P13:Q13),IF(P13&gt;0,P13,Q13)))</f>
        <v>15.23</v>
      </c>
    </row>
    <row r="14" spans="1:18" ht="12.75">
      <c r="A14" s="117">
        <v>12</v>
      </c>
      <c r="C14" s="17">
        <v>4</v>
      </c>
      <c r="D14" s="12" t="s">
        <v>56</v>
      </c>
      <c r="E14" s="6" t="s">
        <v>21</v>
      </c>
      <c r="F14" s="8">
        <v>18.58</v>
      </c>
      <c r="G14" s="8">
        <v>20.72</v>
      </c>
      <c r="H14" s="5">
        <f t="shared" si="0"/>
        <v>18.58</v>
      </c>
      <c r="K14" s="117">
        <v>5</v>
      </c>
      <c r="M14" s="17">
        <v>16</v>
      </c>
      <c r="N14" s="12" t="s">
        <v>107</v>
      </c>
      <c r="O14" s="6" t="s">
        <v>19</v>
      </c>
      <c r="P14" s="8">
        <v>17.55</v>
      </c>
      <c r="Q14" s="8">
        <v>16.96</v>
      </c>
      <c r="R14" s="5">
        <f t="shared" si="2"/>
        <v>16.96</v>
      </c>
    </row>
    <row r="15" spans="1:18" ht="12.75">
      <c r="A15" s="117">
        <v>13</v>
      </c>
      <c r="C15" s="17">
        <v>35</v>
      </c>
      <c r="D15" s="12" t="s">
        <v>68</v>
      </c>
      <c r="E15" s="6" t="s">
        <v>24</v>
      </c>
      <c r="F15" s="8">
        <v>20.32</v>
      </c>
      <c r="G15" s="8">
        <v>18.59</v>
      </c>
      <c r="H15" s="5">
        <f t="shared" si="0"/>
        <v>18.59</v>
      </c>
      <c r="K15" s="117">
        <v>10</v>
      </c>
      <c r="M15" s="17">
        <v>30</v>
      </c>
      <c r="N15" s="12" t="s">
        <v>109</v>
      </c>
      <c r="O15" s="6" t="s">
        <v>19</v>
      </c>
      <c r="P15" s="8">
        <v>19.29</v>
      </c>
      <c r="Q15" s="8">
        <v>18.35</v>
      </c>
      <c r="R15" s="5">
        <f t="shared" si="2"/>
        <v>18.35</v>
      </c>
    </row>
    <row r="16" spans="1:18" ht="12.75">
      <c r="A16" s="117">
        <v>14</v>
      </c>
      <c r="C16" s="17">
        <v>26</v>
      </c>
      <c r="D16" s="152" t="s">
        <v>101</v>
      </c>
      <c r="E16" s="6" t="s">
        <v>22</v>
      </c>
      <c r="F16" s="8">
        <v>18.96</v>
      </c>
      <c r="G16" s="8">
        <v>18.92</v>
      </c>
      <c r="H16" s="5">
        <f t="shared" si="0"/>
        <v>18.92</v>
      </c>
      <c r="K16" s="117">
        <v>16</v>
      </c>
      <c r="M16" s="17">
        <v>44</v>
      </c>
      <c r="N16" s="12" t="s">
        <v>111</v>
      </c>
      <c r="O16" s="6" t="s">
        <v>19</v>
      </c>
      <c r="P16" s="8">
        <v>19.81</v>
      </c>
      <c r="Q16" s="8">
        <v>21.5</v>
      </c>
      <c r="R16" s="5">
        <f t="shared" si="2"/>
        <v>19.81</v>
      </c>
    </row>
    <row r="17" spans="1:18" ht="12.75">
      <c r="A17" s="117">
        <v>15</v>
      </c>
      <c r="C17" s="17">
        <v>63</v>
      </c>
      <c r="D17" s="12" t="s">
        <v>72</v>
      </c>
      <c r="E17" s="6" t="s">
        <v>24</v>
      </c>
      <c r="F17" s="8">
        <v>19.25</v>
      </c>
      <c r="G17" s="8">
        <v>21.38</v>
      </c>
      <c r="H17" s="5">
        <f t="shared" si="0"/>
        <v>19.25</v>
      </c>
      <c r="K17" s="117">
        <v>19</v>
      </c>
      <c r="M17" s="17">
        <v>9</v>
      </c>
      <c r="N17" s="12" t="s">
        <v>106</v>
      </c>
      <c r="O17" s="6" t="s">
        <v>19</v>
      </c>
      <c r="P17" s="8">
        <v>22.36</v>
      </c>
      <c r="Q17" s="8">
        <v>20.5</v>
      </c>
      <c r="R17" s="5">
        <f t="shared" si="2"/>
        <v>20.5</v>
      </c>
    </row>
    <row r="18" spans="1:18" ht="13.5" thickBot="1">
      <c r="A18" s="117">
        <v>16</v>
      </c>
      <c r="C18" s="17">
        <v>44</v>
      </c>
      <c r="D18" s="12" t="s">
        <v>111</v>
      </c>
      <c r="E18" s="6" t="s">
        <v>19</v>
      </c>
      <c r="F18" s="8">
        <v>19.81</v>
      </c>
      <c r="G18" s="8">
        <v>21.5</v>
      </c>
      <c r="H18" s="5">
        <f t="shared" si="0"/>
        <v>19.81</v>
      </c>
      <c r="K18" s="117">
        <v>25</v>
      </c>
      <c r="M18" s="17">
        <v>2</v>
      </c>
      <c r="N18" s="12" t="s">
        <v>105</v>
      </c>
      <c r="O18" s="6" t="s">
        <v>19</v>
      </c>
      <c r="P18" s="8">
        <v>21.26</v>
      </c>
      <c r="Q18" s="8">
        <v>22.49</v>
      </c>
      <c r="R18" s="5">
        <f t="shared" si="2"/>
        <v>21.26</v>
      </c>
    </row>
    <row r="19" spans="1:19" ht="13.5" thickBot="1">
      <c r="A19" s="117">
        <v>17</v>
      </c>
      <c r="C19" s="17">
        <v>15</v>
      </c>
      <c r="D19" s="13" t="s">
        <v>76</v>
      </c>
      <c r="E19" s="6" t="s">
        <v>18</v>
      </c>
      <c r="F19" s="8">
        <v>20.79</v>
      </c>
      <c r="G19" s="8">
        <v>19.84</v>
      </c>
      <c r="H19" s="5">
        <f t="shared" si="0"/>
        <v>19.84</v>
      </c>
      <c r="J19" s="61" t="s">
        <v>42</v>
      </c>
      <c r="K19" s="61">
        <v>2</v>
      </c>
      <c r="R19" s="138">
        <f>SUM(R13:R18)</f>
        <v>112.11</v>
      </c>
      <c r="S19" s="139" t="s">
        <v>54</v>
      </c>
    </row>
    <row r="20" spans="1:8" ht="12.75">
      <c r="A20" s="117">
        <v>18</v>
      </c>
      <c r="C20" s="17">
        <v>31</v>
      </c>
      <c r="D20" s="12" t="s">
        <v>85</v>
      </c>
      <c r="E20" s="6" t="s">
        <v>20</v>
      </c>
      <c r="F20" s="8">
        <v>20.56</v>
      </c>
      <c r="G20" s="8">
        <v>20.07</v>
      </c>
      <c r="H20" s="5">
        <f t="shared" si="0"/>
        <v>20.07</v>
      </c>
    </row>
    <row r="21" spans="1:17" ht="12.75">
      <c r="A21" s="117">
        <v>19</v>
      </c>
      <c r="C21" s="17">
        <v>9</v>
      </c>
      <c r="D21" s="12" t="s">
        <v>106</v>
      </c>
      <c r="E21" s="6" t="s">
        <v>19</v>
      </c>
      <c r="F21" s="8">
        <v>22.36</v>
      </c>
      <c r="G21" s="8">
        <v>20.5</v>
      </c>
      <c r="H21" s="5">
        <f t="shared" si="0"/>
        <v>20.5</v>
      </c>
      <c r="K21" s="36" t="s">
        <v>20</v>
      </c>
      <c r="P21" s="120"/>
      <c r="Q21" s="121"/>
    </row>
    <row r="22" spans="1:18" ht="12.75">
      <c r="A22" s="117">
        <v>20</v>
      </c>
      <c r="C22" s="17">
        <v>49</v>
      </c>
      <c r="D22" s="12" t="s">
        <v>70</v>
      </c>
      <c r="E22" s="6" t="s">
        <v>24</v>
      </c>
      <c r="F22" s="8">
        <v>20.5</v>
      </c>
      <c r="G22" s="8">
        <v>21.33</v>
      </c>
      <c r="H22" s="5">
        <f t="shared" si="0"/>
        <v>20.5</v>
      </c>
      <c r="K22" s="117">
        <v>18</v>
      </c>
      <c r="M22" s="17">
        <v>31</v>
      </c>
      <c r="N22" s="12" t="s">
        <v>85</v>
      </c>
      <c r="O22" s="6" t="s">
        <v>20</v>
      </c>
      <c r="P22" s="8">
        <v>20.56</v>
      </c>
      <c r="Q22" s="8">
        <v>20.07</v>
      </c>
      <c r="R22" s="5">
        <f aca="true" t="shared" si="3" ref="R22:R27">IF(AND(P22=0,Q22=0),"diskval.",IF(AND(P22&gt;0,Q22&gt;0),MIN(P22:Q22),IF(P22&gt;0,P22,Q22)))</f>
        <v>20.07</v>
      </c>
    </row>
    <row r="23" spans="1:18" ht="12.75">
      <c r="A23" s="117">
        <v>21</v>
      </c>
      <c r="C23" s="17">
        <v>1</v>
      </c>
      <c r="D23" s="12" t="s">
        <v>74</v>
      </c>
      <c r="E23" s="6" t="s">
        <v>18</v>
      </c>
      <c r="F23" s="8">
        <v>24.69</v>
      </c>
      <c r="G23" s="8">
        <v>20.52</v>
      </c>
      <c r="H23" s="5">
        <f t="shared" si="0"/>
        <v>20.52</v>
      </c>
      <c r="K23" s="117">
        <v>24</v>
      </c>
      <c r="M23" s="17">
        <v>45</v>
      </c>
      <c r="N23" s="13" t="s">
        <v>87</v>
      </c>
      <c r="O23" s="6" t="s">
        <v>20</v>
      </c>
      <c r="P23" s="8">
        <v>25.99</v>
      </c>
      <c r="Q23" s="8">
        <v>20.91</v>
      </c>
      <c r="R23" s="5">
        <f t="shared" si="3"/>
        <v>20.91</v>
      </c>
    </row>
    <row r="24" spans="1:18" ht="12.75">
      <c r="A24" s="117">
        <v>22</v>
      </c>
      <c r="C24" s="17">
        <v>12</v>
      </c>
      <c r="D24" s="12" t="s">
        <v>99</v>
      </c>
      <c r="E24" s="6" t="s">
        <v>22</v>
      </c>
      <c r="F24" s="8">
        <v>20.56</v>
      </c>
      <c r="G24" s="8">
        <v>25.99</v>
      </c>
      <c r="H24" s="5">
        <f t="shared" si="0"/>
        <v>20.56</v>
      </c>
      <c r="K24" s="117">
        <v>28</v>
      </c>
      <c r="M24" s="17">
        <v>38</v>
      </c>
      <c r="N24" s="13" t="s">
        <v>86</v>
      </c>
      <c r="O24" s="6" t="s">
        <v>20</v>
      </c>
      <c r="P24" s="8">
        <v>21.88</v>
      </c>
      <c r="Q24" s="8">
        <v>21.43</v>
      </c>
      <c r="R24" s="5">
        <f t="shared" si="3"/>
        <v>21.43</v>
      </c>
    </row>
    <row r="25" spans="1:18" ht="12.75">
      <c r="A25" s="117">
        <v>23</v>
      </c>
      <c r="C25" s="17">
        <v>39</v>
      </c>
      <c r="D25" s="12" t="s">
        <v>61</v>
      </c>
      <c r="E25" s="6" t="s">
        <v>21</v>
      </c>
      <c r="F25" s="8">
        <v>20.69</v>
      </c>
      <c r="G25" s="8">
        <v>22</v>
      </c>
      <c r="H25" s="5">
        <f t="shared" si="0"/>
        <v>20.69</v>
      </c>
      <c r="K25" s="117">
        <v>35</v>
      </c>
      <c r="M25" s="17">
        <v>10</v>
      </c>
      <c r="N25" s="12" t="s">
        <v>82</v>
      </c>
      <c r="O25" s="6" t="s">
        <v>20</v>
      </c>
      <c r="P25" s="8">
        <v>22.49</v>
      </c>
      <c r="Q25" s="8"/>
      <c r="R25" s="5">
        <f t="shared" si="3"/>
        <v>22.49</v>
      </c>
    </row>
    <row r="26" spans="1:18" ht="12.75">
      <c r="A26" s="117">
        <v>24</v>
      </c>
      <c r="C26" s="17">
        <v>45</v>
      </c>
      <c r="D26" s="13" t="s">
        <v>87</v>
      </c>
      <c r="E26" s="6" t="s">
        <v>20</v>
      </c>
      <c r="F26" s="8">
        <v>25.99</v>
      </c>
      <c r="G26" s="8">
        <v>20.91</v>
      </c>
      <c r="H26" s="5">
        <f t="shared" si="0"/>
        <v>20.91</v>
      </c>
      <c r="K26" s="117">
        <v>36</v>
      </c>
      <c r="M26" s="17">
        <v>24</v>
      </c>
      <c r="N26" s="152" t="s">
        <v>84</v>
      </c>
      <c r="O26" s="6" t="s">
        <v>20</v>
      </c>
      <c r="P26" s="8">
        <v>22.88</v>
      </c>
      <c r="Q26" s="8"/>
      <c r="R26" s="5">
        <f t="shared" si="3"/>
        <v>22.88</v>
      </c>
    </row>
    <row r="27" spans="1:18" ht="13.5" thickBot="1">
      <c r="A27" s="117">
        <v>25</v>
      </c>
      <c r="C27" s="17">
        <v>2</v>
      </c>
      <c r="D27" s="12" t="s">
        <v>105</v>
      </c>
      <c r="E27" s="6" t="s">
        <v>19</v>
      </c>
      <c r="F27" s="8">
        <v>21.26</v>
      </c>
      <c r="G27" s="8">
        <v>22.49</v>
      </c>
      <c r="H27" s="5">
        <f t="shared" si="0"/>
        <v>21.26</v>
      </c>
      <c r="K27" s="117">
        <v>42</v>
      </c>
      <c r="M27" s="17">
        <v>17</v>
      </c>
      <c r="N27" s="12" t="s">
        <v>83</v>
      </c>
      <c r="O27" s="6" t="s">
        <v>20</v>
      </c>
      <c r="P27" s="8">
        <v>24.6</v>
      </c>
      <c r="Q27" s="8"/>
      <c r="R27" s="5">
        <f t="shared" si="3"/>
        <v>24.6</v>
      </c>
    </row>
    <row r="28" spans="1:19" ht="13.5" thickBot="1">
      <c r="A28" s="117">
        <v>26</v>
      </c>
      <c r="C28" s="17">
        <v>23</v>
      </c>
      <c r="D28" s="12" t="s">
        <v>108</v>
      </c>
      <c r="E28" s="6" t="s">
        <v>19</v>
      </c>
      <c r="F28" s="8">
        <v>21.74</v>
      </c>
      <c r="G28" s="8">
        <v>21.34</v>
      </c>
      <c r="H28" s="5">
        <f t="shared" si="0"/>
        <v>21.34</v>
      </c>
      <c r="J28" s="61" t="s">
        <v>42</v>
      </c>
      <c r="K28" s="61">
        <v>5</v>
      </c>
      <c r="R28" s="138">
        <f>SUM(R22:R27)</f>
        <v>132.38</v>
      </c>
      <c r="S28" s="139" t="s">
        <v>54</v>
      </c>
    </row>
    <row r="29" spans="1:8" ht="12.75">
      <c r="A29" s="117">
        <v>27</v>
      </c>
      <c r="C29" s="17">
        <v>42</v>
      </c>
      <c r="D29" s="12" t="s">
        <v>69</v>
      </c>
      <c r="E29" s="6" t="s">
        <v>24</v>
      </c>
      <c r="F29" s="8">
        <v>23.32</v>
      </c>
      <c r="G29" s="8">
        <v>21.34</v>
      </c>
      <c r="H29" s="5">
        <f t="shared" si="0"/>
        <v>21.34</v>
      </c>
    </row>
    <row r="30" spans="1:17" ht="12.75">
      <c r="A30" s="117">
        <v>28</v>
      </c>
      <c r="C30" s="17">
        <v>38</v>
      </c>
      <c r="D30" s="13" t="s">
        <v>86</v>
      </c>
      <c r="E30" s="6" t="s">
        <v>20</v>
      </c>
      <c r="F30" s="8">
        <v>21.88</v>
      </c>
      <c r="G30" s="8">
        <v>21.43</v>
      </c>
      <c r="H30" s="5">
        <f t="shared" si="0"/>
        <v>21.43</v>
      </c>
      <c r="K30" s="36" t="s">
        <v>44</v>
      </c>
      <c r="P30" s="120"/>
      <c r="Q30" s="121"/>
    </row>
    <row r="31" spans="1:18" ht="12.75" customHeight="1">
      <c r="A31" s="117">
        <v>29</v>
      </c>
      <c r="C31" s="17">
        <v>5</v>
      </c>
      <c r="D31" s="12" t="s">
        <v>98</v>
      </c>
      <c r="E31" s="6" t="s">
        <v>22</v>
      </c>
      <c r="F31" s="8">
        <v>21.66</v>
      </c>
      <c r="G31" s="8">
        <v>22.13</v>
      </c>
      <c r="H31" s="5">
        <f t="shared" si="0"/>
        <v>21.66</v>
      </c>
      <c r="K31" s="117">
        <v>2</v>
      </c>
      <c r="M31" s="17">
        <v>11</v>
      </c>
      <c r="N31" s="12" t="s">
        <v>57</v>
      </c>
      <c r="O31" s="6" t="s">
        <v>21</v>
      </c>
      <c r="P31" s="8">
        <v>16.76</v>
      </c>
      <c r="Q31" s="8">
        <v>16.47</v>
      </c>
      <c r="R31" s="5">
        <f aca="true" t="shared" si="4" ref="R31:R36">IF(AND(P31=0,Q31=0),"diskval.",IF(AND(P31&gt;0,Q31&gt;0),MIN(P31:Q31),IF(P31&gt;0,P31,Q31)))</f>
        <v>16.47</v>
      </c>
    </row>
    <row r="32" spans="1:18" ht="12.75">
      <c r="A32" s="117">
        <v>30</v>
      </c>
      <c r="C32" s="17">
        <v>19</v>
      </c>
      <c r="D32" s="152" t="s">
        <v>100</v>
      </c>
      <c r="E32" s="6" t="s">
        <v>22</v>
      </c>
      <c r="F32" s="8">
        <v>24.06</v>
      </c>
      <c r="G32" s="8">
        <v>21.72</v>
      </c>
      <c r="H32" s="5">
        <f t="shared" si="0"/>
        <v>21.72</v>
      </c>
      <c r="K32" s="117">
        <v>12</v>
      </c>
      <c r="M32" s="17">
        <v>4</v>
      </c>
      <c r="N32" s="12" t="s">
        <v>56</v>
      </c>
      <c r="O32" s="6" t="s">
        <v>21</v>
      </c>
      <c r="P32" s="8">
        <v>18.58</v>
      </c>
      <c r="Q32" s="8">
        <v>20.72</v>
      </c>
      <c r="R32" s="5">
        <f t="shared" si="4"/>
        <v>18.58</v>
      </c>
    </row>
    <row r="33" spans="1:18" ht="12.75">
      <c r="A33" s="117">
        <v>31</v>
      </c>
      <c r="C33" s="17">
        <v>37</v>
      </c>
      <c r="D33" s="12" t="s">
        <v>110</v>
      </c>
      <c r="E33" s="6" t="s">
        <v>19</v>
      </c>
      <c r="F33" s="8"/>
      <c r="G33" s="8">
        <v>21.88</v>
      </c>
      <c r="H33" s="5">
        <f t="shared" si="0"/>
        <v>21.88</v>
      </c>
      <c r="K33" s="117">
        <v>23</v>
      </c>
      <c r="M33" s="17">
        <v>39</v>
      </c>
      <c r="N33" s="12" t="s">
        <v>61</v>
      </c>
      <c r="O33" s="6" t="s">
        <v>21</v>
      </c>
      <c r="P33" s="8">
        <v>20.69</v>
      </c>
      <c r="Q33" s="8">
        <v>22</v>
      </c>
      <c r="R33" s="5">
        <f t="shared" si="4"/>
        <v>20.69</v>
      </c>
    </row>
    <row r="34" spans="1:18" ht="12.75">
      <c r="A34" s="117">
        <v>32</v>
      </c>
      <c r="C34" s="17">
        <v>48</v>
      </c>
      <c r="D34" s="12" t="s">
        <v>96</v>
      </c>
      <c r="E34" s="6" t="s">
        <v>23</v>
      </c>
      <c r="F34" s="8"/>
      <c r="G34" s="8">
        <v>21.99</v>
      </c>
      <c r="H34" s="5">
        <f t="shared" si="0"/>
        <v>21.99</v>
      </c>
      <c r="K34" s="117">
        <v>33</v>
      </c>
      <c r="M34" s="17">
        <v>46</v>
      </c>
      <c r="N34" s="12" t="s">
        <v>62</v>
      </c>
      <c r="O34" s="6" t="s">
        <v>21</v>
      </c>
      <c r="P34" s="8">
        <v>23.99</v>
      </c>
      <c r="Q34" s="8">
        <v>22.31</v>
      </c>
      <c r="R34" s="5">
        <f t="shared" si="4"/>
        <v>22.31</v>
      </c>
    </row>
    <row r="35" spans="1:18" ht="12.75">
      <c r="A35" s="117">
        <v>33</v>
      </c>
      <c r="C35" s="17">
        <v>46</v>
      </c>
      <c r="D35" s="12" t="s">
        <v>62</v>
      </c>
      <c r="E35" s="6" t="s">
        <v>21</v>
      </c>
      <c r="F35" s="8">
        <v>23.99</v>
      </c>
      <c r="G35" s="8">
        <v>22.31</v>
      </c>
      <c r="H35" s="5">
        <f aca="true" t="shared" si="5" ref="H35:H66">IF(AND(F35=0,G35=0),"diskval.",IF(AND(F35&gt;0,G35&gt;0),MIN(F35:G35),IF(F35&gt;0,F35,G35)))</f>
        <v>22.31</v>
      </c>
      <c r="K35" s="117">
        <v>34</v>
      </c>
      <c r="M35" s="17">
        <v>25</v>
      </c>
      <c r="N35" s="152" t="s">
        <v>59</v>
      </c>
      <c r="O35" s="6" t="s">
        <v>21</v>
      </c>
      <c r="P35" s="8">
        <v>22.46</v>
      </c>
      <c r="Q35" s="8">
        <v>22.46</v>
      </c>
      <c r="R35" s="5">
        <f t="shared" si="4"/>
        <v>22.46</v>
      </c>
    </row>
    <row r="36" spans="1:18" ht="13.5" thickBot="1">
      <c r="A36" s="117">
        <v>34</v>
      </c>
      <c r="C36" s="17">
        <v>25</v>
      </c>
      <c r="D36" s="152" t="s">
        <v>59</v>
      </c>
      <c r="E36" s="6" t="s">
        <v>21</v>
      </c>
      <c r="F36" s="8">
        <v>22.46</v>
      </c>
      <c r="G36" s="8">
        <v>22.46</v>
      </c>
      <c r="H36" s="5">
        <f t="shared" si="5"/>
        <v>22.46</v>
      </c>
      <c r="K36" s="117">
        <v>49</v>
      </c>
      <c r="M36" s="17">
        <v>53</v>
      </c>
      <c r="N36" s="12" t="s">
        <v>63</v>
      </c>
      <c r="O36" s="6" t="s">
        <v>21</v>
      </c>
      <c r="P36" s="8">
        <v>28.21</v>
      </c>
      <c r="Q36" s="8">
        <v>25.93</v>
      </c>
      <c r="R36" s="5">
        <f t="shared" si="4"/>
        <v>25.93</v>
      </c>
    </row>
    <row r="37" spans="1:19" ht="13.5" thickBot="1">
      <c r="A37" s="117">
        <v>35</v>
      </c>
      <c r="C37" s="17">
        <v>10</v>
      </c>
      <c r="D37" s="12" t="s">
        <v>82</v>
      </c>
      <c r="E37" s="6" t="s">
        <v>20</v>
      </c>
      <c r="F37" s="8">
        <v>22.49</v>
      </c>
      <c r="G37" s="8"/>
      <c r="H37" s="5">
        <f t="shared" si="5"/>
        <v>22.49</v>
      </c>
      <c r="J37" s="61" t="s">
        <v>42</v>
      </c>
      <c r="K37" s="61">
        <v>3</v>
      </c>
      <c r="R37" s="138">
        <f>SUM(R31:R36)</f>
        <v>126.44</v>
      </c>
      <c r="S37" s="139" t="s">
        <v>54</v>
      </c>
    </row>
    <row r="38" spans="1:8" ht="12.75">
      <c r="A38" s="117">
        <v>36</v>
      </c>
      <c r="C38" s="17">
        <v>24</v>
      </c>
      <c r="D38" s="152" t="s">
        <v>84</v>
      </c>
      <c r="E38" s="6" t="s">
        <v>20</v>
      </c>
      <c r="F38" s="8">
        <v>22.88</v>
      </c>
      <c r="G38" s="8"/>
      <c r="H38" s="5">
        <f t="shared" si="5"/>
        <v>22.88</v>
      </c>
    </row>
    <row r="39" spans="1:17" ht="12.75">
      <c r="A39" s="117">
        <v>37</v>
      </c>
      <c r="C39" s="17">
        <v>40</v>
      </c>
      <c r="D39" s="12" t="s">
        <v>102</v>
      </c>
      <c r="E39" s="6" t="s">
        <v>22</v>
      </c>
      <c r="F39" s="8">
        <v>23.08</v>
      </c>
      <c r="G39" s="8">
        <v>23.79</v>
      </c>
      <c r="H39" s="5">
        <f t="shared" si="5"/>
        <v>23.08</v>
      </c>
      <c r="K39" s="36" t="s">
        <v>39</v>
      </c>
      <c r="P39" s="120"/>
      <c r="Q39" s="121"/>
    </row>
    <row r="40" spans="1:18" ht="12.75">
      <c r="A40" s="117">
        <v>38</v>
      </c>
      <c r="C40" s="17">
        <v>36</v>
      </c>
      <c r="D40" s="12" t="s">
        <v>79</v>
      </c>
      <c r="E40" s="6" t="s">
        <v>18</v>
      </c>
      <c r="F40" s="8">
        <v>24.97</v>
      </c>
      <c r="G40" s="8">
        <v>23.21</v>
      </c>
      <c r="H40" s="5">
        <f t="shared" si="5"/>
        <v>23.21</v>
      </c>
      <c r="K40" s="117">
        <v>14</v>
      </c>
      <c r="M40" s="17">
        <v>26</v>
      </c>
      <c r="N40" s="152" t="s">
        <v>101</v>
      </c>
      <c r="O40" s="6" t="s">
        <v>22</v>
      </c>
      <c r="P40" s="8">
        <v>18.96</v>
      </c>
      <c r="Q40" s="8">
        <v>18.92</v>
      </c>
      <c r="R40" s="5">
        <f aca="true" t="shared" si="6" ref="R40:R45">IF(AND(P40=0,Q40=0),"diskval.",IF(AND(P40&gt;0,Q40&gt;0),MIN(P40:Q40),IF(P40&gt;0,P40,Q40)))</f>
        <v>18.92</v>
      </c>
    </row>
    <row r="41" spans="1:18" ht="12.75" customHeight="1">
      <c r="A41" s="117">
        <v>39</v>
      </c>
      <c r="C41" s="17">
        <v>29</v>
      </c>
      <c r="D41" s="12" t="s">
        <v>78</v>
      </c>
      <c r="E41" s="6" t="s">
        <v>18</v>
      </c>
      <c r="F41" s="8">
        <v>23.6</v>
      </c>
      <c r="G41" s="8">
        <v>24.12</v>
      </c>
      <c r="H41" s="5">
        <f t="shared" si="5"/>
        <v>23.6</v>
      </c>
      <c r="K41" s="117">
        <v>22</v>
      </c>
      <c r="M41" s="17">
        <v>12</v>
      </c>
      <c r="N41" s="12" t="s">
        <v>99</v>
      </c>
      <c r="O41" s="6" t="s">
        <v>22</v>
      </c>
      <c r="P41" s="8">
        <v>20.56</v>
      </c>
      <c r="Q41" s="8">
        <v>25.99</v>
      </c>
      <c r="R41" s="5">
        <f t="shared" si="6"/>
        <v>20.56</v>
      </c>
    </row>
    <row r="42" spans="1:18" ht="12.75">
      <c r="A42" s="117">
        <v>40</v>
      </c>
      <c r="C42" s="17">
        <v>20</v>
      </c>
      <c r="D42" s="13" t="s">
        <v>92</v>
      </c>
      <c r="E42" s="6" t="s">
        <v>23</v>
      </c>
      <c r="F42" s="8">
        <v>24.82</v>
      </c>
      <c r="G42" s="8">
        <v>23.96</v>
      </c>
      <c r="H42" s="5">
        <f t="shared" si="5"/>
        <v>23.96</v>
      </c>
      <c r="K42" s="117">
        <v>29</v>
      </c>
      <c r="M42" s="17">
        <v>5</v>
      </c>
      <c r="N42" s="12" t="s">
        <v>98</v>
      </c>
      <c r="O42" s="6" t="s">
        <v>22</v>
      </c>
      <c r="P42" s="8">
        <v>21.66</v>
      </c>
      <c r="Q42" s="8">
        <v>22.13</v>
      </c>
      <c r="R42" s="5">
        <f t="shared" si="6"/>
        <v>21.66</v>
      </c>
    </row>
    <row r="43" spans="1:18" ht="12.75">
      <c r="A43" s="117">
        <v>41</v>
      </c>
      <c r="C43" s="17">
        <v>33</v>
      </c>
      <c r="D43" s="12" t="s">
        <v>116</v>
      </c>
      <c r="E43" s="6" t="s">
        <v>22</v>
      </c>
      <c r="F43" s="8">
        <v>25.16</v>
      </c>
      <c r="G43" s="8">
        <v>24.03</v>
      </c>
      <c r="H43" s="5">
        <f t="shared" si="5"/>
        <v>24.03</v>
      </c>
      <c r="K43" s="117">
        <v>30</v>
      </c>
      <c r="M43" s="17">
        <v>19</v>
      </c>
      <c r="N43" s="152" t="s">
        <v>100</v>
      </c>
      <c r="O43" s="6" t="s">
        <v>22</v>
      </c>
      <c r="P43" s="8">
        <v>24.06</v>
      </c>
      <c r="Q43" s="8">
        <v>21.72</v>
      </c>
      <c r="R43" s="5">
        <f t="shared" si="6"/>
        <v>21.72</v>
      </c>
    </row>
    <row r="44" spans="1:18" ht="12.75">
      <c r="A44" s="117">
        <v>42</v>
      </c>
      <c r="C44" s="17">
        <v>17</v>
      </c>
      <c r="D44" s="12" t="s">
        <v>83</v>
      </c>
      <c r="E44" s="6" t="s">
        <v>20</v>
      </c>
      <c r="F44" s="8">
        <v>24.6</v>
      </c>
      <c r="G44" s="8"/>
      <c r="H44" s="5">
        <f t="shared" si="5"/>
        <v>24.6</v>
      </c>
      <c r="K44" s="117">
        <v>37</v>
      </c>
      <c r="M44" s="17">
        <v>40</v>
      </c>
      <c r="N44" s="12" t="s">
        <v>102</v>
      </c>
      <c r="O44" s="6" t="s">
        <v>22</v>
      </c>
      <c r="P44" s="8">
        <v>23.08</v>
      </c>
      <c r="Q44" s="8">
        <v>23.79</v>
      </c>
      <c r="R44" s="5">
        <f t="shared" si="6"/>
        <v>23.08</v>
      </c>
    </row>
    <row r="45" spans="1:18" ht="13.5" thickBot="1">
      <c r="A45" s="117">
        <v>43</v>
      </c>
      <c r="C45" s="17">
        <v>54</v>
      </c>
      <c r="D45" s="12" t="s">
        <v>104</v>
      </c>
      <c r="E45" s="6" t="s">
        <v>22</v>
      </c>
      <c r="F45" s="8">
        <v>24.85</v>
      </c>
      <c r="G45" s="8"/>
      <c r="H45" s="5">
        <f t="shared" si="5"/>
        <v>24.85</v>
      </c>
      <c r="K45" s="117">
        <v>41</v>
      </c>
      <c r="M45" s="17">
        <v>33</v>
      </c>
      <c r="N45" s="12" t="s">
        <v>116</v>
      </c>
      <c r="O45" s="6" t="s">
        <v>22</v>
      </c>
      <c r="P45" s="8">
        <v>25.16</v>
      </c>
      <c r="Q45" s="8">
        <v>24.03</v>
      </c>
      <c r="R45" s="5">
        <f t="shared" si="6"/>
        <v>24.03</v>
      </c>
    </row>
    <row r="46" spans="1:19" ht="13.5" thickBot="1">
      <c r="A46" s="117">
        <v>44</v>
      </c>
      <c r="C46" s="17">
        <v>59</v>
      </c>
      <c r="D46" s="12" t="s">
        <v>89</v>
      </c>
      <c r="E46" s="6" t="s">
        <v>20</v>
      </c>
      <c r="F46" s="8">
        <v>31.78</v>
      </c>
      <c r="G46" s="8">
        <v>25.02</v>
      </c>
      <c r="H46" s="5">
        <f t="shared" si="5"/>
        <v>25.02</v>
      </c>
      <c r="J46" s="61" t="s">
        <v>42</v>
      </c>
      <c r="K46" s="61">
        <v>4</v>
      </c>
      <c r="R46" s="138">
        <f>SUM(R40:R45)</f>
        <v>129.97</v>
      </c>
      <c r="S46" s="139" t="s">
        <v>54</v>
      </c>
    </row>
    <row r="47" spans="1:8" ht="12.75">
      <c r="A47" s="117">
        <v>45</v>
      </c>
      <c r="C47" s="17">
        <v>43</v>
      </c>
      <c r="D47" s="12" t="s">
        <v>80</v>
      </c>
      <c r="E47" s="6" t="s">
        <v>18</v>
      </c>
      <c r="F47" s="8">
        <v>26.73</v>
      </c>
      <c r="G47" s="8">
        <v>25.07</v>
      </c>
      <c r="H47" s="5">
        <f t="shared" si="5"/>
        <v>25.07</v>
      </c>
    </row>
    <row r="48" spans="1:17" ht="12.75">
      <c r="A48" s="117">
        <v>46</v>
      </c>
      <c r="C48" s="17">
        <v>22</v>
      </c>
      <c r="D48" s="152" t="s">
        <v>77</v>
      </c>
      <c r="E48" s="6" t="s">
        <v>18</v>
      </c>
      <c r="F48" s="8">
        <v>29.32</v>
      </c>
      <c r="G48" s="8">
        <v>25.54</v>
      </c>
      <c r="H48" s="5">
        <f t="shared" si="5"/>
        <v>25.54</v>
      </c>
      <c r="K48" s="36" t="s">
        <v>23</v>
      </c>
      <c r="P48" s="120"/>
      <c r="Q48" s="121"/>
    </row>
    <row r="49" spans="1:18" ht="12.75">
      <c r="A49" s="117">
        <v>47</v>
      </c>
      <c r="C49" s="17">
        <v>41</v>
      </c>
      <c r="D49" s="12" t="s">
        <v>95</v>
      </c>
      <c r="E49" s="6" t="s">
        <v>23</v>
      </c>
      <c r="F49" s="8">
        <v>26.89</v>
      </c>
      <c r="G49" s="8">
        <v>25.58</v>
      </c>
      <c r="H49" s="5">
        <f t="shared" si="5"/>
        <v>25.58</v>
      </c>
      <c r="K49" s="117">
        <v>6</v>
      </c>
      <c r="M49" s="17">
        <v>55</v>
      </c>
      <c r="N49" s="12" t="s">
        <v>97</v>
      </c>
      <c r="O49" s="6" t="s">
        <v>23</v>
      </c>
      <c r="P49" s="8">
        <v>17.08</v>
      </c>
      <c r="Q49" s="8">
        <v>17.49</v>
      </c>
      <c r="R49" s="5">
        <f aca="true" t="shared" si="7" ref="R49:R54">IF(AND(P49=0,Q49=0),"diskval.",IF(AND(P49&gt;0,Q49&gt;0),MIN(P49:Q49),IF(P49&gt;0,P49,Q49)))</f>
        <v>17.08</v>
      </c>
    </row>
    <row r="50" spans="1:18" ht="12.75">
      <c r="A50" s="117">
        <v>48</v>
      </c>
      <c r="C50" s="17">
        <v>47</v>
      </c>
      <c r="D50" s="12" t="s">
        <v>103</v>
      </c>
      <c r="E50" s="6" t="s">
        <v>22</v>
      </c>
      <c r="F50" s="8">
        <v>25.65</v>
      </c>
      <c r="G50" s="8"/>
      <c r="H50" s="5">
        <f t="shared" si="5"/>
        <v>25.65</v>
      </c>
      <c r="K50" s="117">
        <v>32</v>
      </c>
      <c r="M50" s="17">
        <v>48</v>
      </c>
      <c r="N50" s="12" t="s">
        <v>96</v>
      </c>
      <c r="O50" s="6" t="s">
        <v>23</v>
      </c>
      <c r="P50" s="8"/>
      <c r="Q50" s="8">
        <v>21.99</v>
      </c>
      <c r="R50" s="5">
        <f t="shared" si="7"/>
        <v>21.99</v>
      </c>
    </row>
    <row r="51" spans="1:18" ht="12.75">
      <c r="A51" s="117">
        <v>49</v>
      </c>
      <c r="C51" s="17">
        <v>53</v>
      </c>
      <c r="D51" s="12" t="s">
        <v>63</v>
      </c>
      <c r="E51" s="6" t="s">
        <v>21</v>
      </c>
      <c r="F51" s="8">
        <v>28.21</v>
      </c>
      <c r="G51" s="8">
        <v>25.93</v>
      </c>
      <c r="H51" s="5">
        <f t="shared" si="5"/>
        <v>25.93</v>
      </c>
      <c r="K51" s="117">
        <v>40</v>
      </c>
      <c r="M51" s="17">
        <v>20</v>
      </c>
      <c r="N51" s="13" t="s">
        <v>92</v>
      </c>
      <c r="O51" s="6" t="s">
        <v>23</v>
      </c>
      <c r="P51" s="8">
        <v>24.82</v>
      </c>
      <c r="Q51" s="8">
        <v>23.96</v>
      </c>
      <c r="R51" s="5">
        <f t="shared" si="7"/>
        <v>23.96</v>
      </c>
    </row>
    <row r="52" spans="1:18" ht="12.75">
      <c r="A52" s="117">
        <v>50</v>
      </c>
      <c r="C52" s="17">
        <v>27</v>
      </c>
      <c r="D52" s="152" t="s">
        <v>93</v>
      </c>
      <c r="E52" s="6" t="s">
        <v>23</v>
      </c>
      <c r="F52" s="8">
        <v>26.02</v>
      </c>
      <c r="G52" s="8"/>
      <c r="H52" s="5">
        <f t="shared" si="5"/>
        <v>26.02</v>
      </c>
      <c r="K52" s="117">
        <v>47</v>
      </c>
      <c r="M52" s="17">
        <v>41</v>
      </c>
      <c r="N52" s="12" t="s">
        <v>95</v>
      </c>
      <c r="O52" s="6" t="s">
        <v>23</v>
      </c>
      <c r="P52" s="8">
        <v>26.89</v>
      </c>
      <c r="Q52" s="8">
        <v>25.58</v>
      </c>
      <c r="R52" s="5">
        <f t="shared" si="7"/>
        <v>25.58</v>
      </c>
    </row>
    <row r="53" spans="1:18" ht="12.75">
      <c r="A53" s="117">
        <v>51</v>
      </c>
      <c r="C53" s="17">
        <v>3</v>
      </c>
      <c r="D53" s="12" t="s">
        <v>81</v>
      </c>
      <c r="E53" s="6" t="s">
        <v>20</v>
      </c>
      <c r="F53" s="8">
        <v>26.31</v>
      </c>
      <c r="G53" s="8">
        <v>27.24</v>
      </c>
      <c r="H53" s="5">
        <f t="shared" si="5"/>
        <v>26.31</v>
      </c>
      <c r="K53" s="117">
        <v>50</v>
      </c>
      <c r="M53" s="17">
        <v>27</v>
      </c>
      <c r="N53" s="152" t="s">
        <v>93</v>
      </c>
      <c r="O53" s="6" t="s">
        <v>23</v>
      </c>
      <c r="P53" s="8">
        <v>26.02</v>
      </c>
      <c r="Q53" s="8"/>
      <c r="R53" s="5">
        <f t="shared" si="7"/>
        <v>26.02</v>
      </c>
    </row>
    <row r="54" spans="1:18" ht="13.5" thickBot="1">
      <c r="A54" s="117">
        <v>52</v>
      </c>
      <c r="C54" s="17">
        <v>18</v>
      </c>
      <c r="D54" s="12" t="s">
        <v>58</v>
      </c>
      <c r="E54" s="6" t="s">
        <v>21</v>
      </c>
      <c r="F54" s="8">
        <v>37.95</v>
      </c>
      <c r="G54" s="8">
        <v>26.57</v>
      </c>
      <c r="H54" s="5">
        <f t="shared" si="5"/>
        <v>26.57</v>
      </c>
      <c r="K54" s="117">
        <v>56</v>
      </c>
      <c r="M54" s="17">
        <v>6</v>
      </c>
      <c r="N54" s="12" t="s">
        <v>90</v>
      </c>
      <c r="O54" s="6" t="s">
        <v>23</v>
      </c>
      <c r="P54" s="8">
        <v>31.55</v>
      </c>
      <c r="Q54" s="8">
        <v>29.02</v>
      </c>
      <c r="R54" s="5">
        <f t="shared" si="7"/>
        <v>29.02</v>
      </c>
    </row>
    <row r="55" spans="1:19" ht="13.5" thickBot="1">
      <c r="A55" s="117">
        <v>53</v>
      </c>
      <c r="C55" s="17">
        <v>60</v>
      </c>
      <c r="D55" s="160" t="s">
        <v>119</v>
      </c>
      <c r="E55" s="6" t="s">
        <v>21</v>
      </c>
      <c r="F55" s="8">
        <v>27.24</v>
      </c>
      <c r="G55" s="8">
        <v>29.22</v>
      </c>
      <c r="H55" s="5">
        <f t="shared" si="5"/>
        <v>27.24</v>
      </c>
      <c r="J55" s="61" t="s">
        <v>42</v>
      </c>
      <c r="K55" s="61">
        <v>7</v>
      </c>
      <c r="R55" s="138">
        <f>SUM(R49:R54)</f>
        <v>143.64999999999998</v>
      </c>
      <c r="S55" s="139" t="s">
        <v>54</v>
      </c>
    </row>
    <row r="56" spans="1:8" ht="12.75">
      <c r="A56" s="117">
        <v>54</v>
      </c>
      <c r="C56" s="17">
        <v>8</v>
      </c>
      <c r="D56" s="12" t="s">
        <v>75</v>
      </c>
      <c r="E56" s="6" t="s">
        <v>18</v>
      </c>
      <c r="F56" s="8">
        <v>33.37</v>
      </c>
      <c r="G56" s="8">
        <v>27.37</v>
      </c>
      <c r="H56" s="5">
        <f t="shared" si="5"/>
        <v>27.37</v>
      </c>
    </row>
    <row r="57" spans="1:17" ht="16.5" thickBot="1">
      <c r="A57" s="117">
        <v>55</v>
      </c>
      <c r="C57" s="17">
        <v>32</v>
      </c>
      <c r="D57" s="12" t="s">
        <v>60</v>
      </c>
      <c r="E57" s="6" t="s">
        <v>21</v>
      </c>
      <c r="F57" s="8">
        <v>28.55</v>
      </c>
      <c r="G57" s="8">
        <v>28.35</v>
      </c>
      <c r="H57" s="5">
        <f t="shared" si="5"/>
        <v>28.35</v>
      </c>
      <c r="K57" s="36" t="s">
        <v>45</v>
      </c>
      <c r="M57" s="190" t="s">
        <v>115</v>
      </c>
      <c r="N57" s="190"/>
      <c r="O57" s="190"/>
      <c r="P57" s="190"/>
      <c r="Q57" s="190"/>
    </row>
    <row r="58" spans="1:18" ht="12.75">
      <c r="A58" s="117">
        <v>56</v>
      </c>
      <c r="C58" s="17">
        <v>6</v>
      </c>
      <c r="D58" s="12" t="s">
        <v>90</v>
      </c>
      <c r="E58" s="6" t="s">
        <v>23</v>
      </c>
      <c r="F58" s="8">
        <v>31.55</v>
      </c>
      <c r="G58" s="8">
        <v>29.02</v>
      </c>
      <c r="H58" s="5">
        <f t="shared" si="5"/>
        <v>29.02</v>
      </c>
      <c r="K58" s="117">
        <v>3</v>
      </c>
      <c r="M58" s="17">
        <v>56</v>
      </c>
      <c r="N58" s="12" t="s">
        <v>71</v>
      </c>
      <c r="O58" s="6" t="s">
        <v>24</v>
      </c>
      <c r="P58" s="8">
        <v>17.58</v>
      </c>
      <c r="Q58" s="8">
        <v>16.57</v>
      </c>
      <c r="R58" s="5">
        <f aca="true" t="shared" si="8" ref="R58:R63">IF(AND(P58=0,Q58=0),"diskval.",IF(AND(P58&gt;0,Q58&gt;0),MIN(P58:Q58),IF(P58&gt;0,P58,Q58)))</f>
        <v>16.57</v>
      </c>
    </row>
    <row r="59" spans="1:18" ht="12.75">
      <c r="A59" s="117">
        <v>57</v>
      </c>
      <c r="C59" s="17">
        <v>57</v>
      </c>
      <c r="D59" s="12" t="s">
        <v>113</v>
      </c>
      <c r="E59" s="6" t="s">
        <v>18</v>
      </c>
      <c r="F59" s="8">
        <v>31.39</v>
      </c>
      <c r="G59" s="8">
        <v>29.04</v>
      </c>
      <c r="H59" s="5">
        <f t="shared" si="5"/>
        <v>29.04</v>
      </c>
      <c r="K59" s="117">
        <v>4</v>
      </c>
      <c r="M59" s="17">
        <v>14</v>
      </c>
      <c r="N59" s="12" t="s">
        <v>65</v>
      </c>
      <c r="O59" s="6" t="s">
        <v>24</v>
      </c>
      <c r="P59" s="8">
        <v>16.78</v>
      </c>
      <c r="Q59" s="8">
        <v>17.32</v>
      </c>
      <c r="R59" s="5">
        <f t="shared" si="8"/>
        <v>16.78</v>
      </c>
    </row>
    <row r="60" spans="1:18" ht="12.75">
      <c r="A60" s="117">
        <v>58</v>
      </c>
      <c r="C60" s="17">
        <v>13</v>
      </c>
      <c r="D60" s="12" t="s">
        <v>91</v>
      </c>
      <c r="E60" s="6" t="s">
        <v>23</v>
      </c>
      <c r="F60" s="8">
        <v>31.52</v>
      </c>
      <c r="G60" s="8">
        <v>35.79</v>
      </c>
      <c r="H60" s="5">
        <f t="shared" si="5"/>
        <v>31.52</v>
      </c>
      <c r="K60" s="117">
        <v>7</v>
      </c>
      <c r="M60" s="17">
        <v>7</v>
      </c>
      <c r="N60" s="12" t="s">
        <v>64</v>
      </c>
      <c r="O60" s="6" t="s">
        <v>24</v>
      </c>
      <c r="P60" s="8">
        <v>18.17</v>
      </c>
      <c r="Q60" s="8">
        <v>17.61</v>
      </c>
      <c r="R60" s="5">
        <f t="shared" si="8"/>
        <v>17.61</v>
      </c>
    </row>
    <row r="61" spans="1:18" ht="12.75">
      <c r="A61" s="117">
        <v>59</v>
      </c>
      <c r="C61" s="17">
        <v>34</v>
      </c>
      <c r="D61" s="13" t="s">
        <v>94</v>
      </c>
      <c r="E61" s="6" t="s">
        <v>23</v>
      </c>
      <c r="F61" s="8"/>
      <c r="G61" s="8"/>
      <c r="H61" s="5" t="str">
        <f t="shared" si="5"/>
        <v>diskval.</v>
      </c>
      <c r="K61" s="117">
        <v>8</v>
      </c>
      <c r="M61" s="17">
        <v>28</v>
      </c>
      <c r="N61" s="12" t="s">
        <v>67</v>
      </c>
      <c r="O61" s="6" t="s">
        <v>24</v>
      </c>
      <c r="P61" s="8">
        <v>17.7</v>
      </c>
      <c r="Q61" s="8"/>
      <c r="R61" s="5">
        <f t="shared" si="8"/>
        <v>17.7</v>
      </c>
    </row>
    <row r="62" spans="1:18" ht="12.75">
      <c r="A62" s="117">
        <v>60</v>
      </c>
      <c r="C62" s="17">
        <v>50</v>
      </c>
      <c r="D62" s="159" t="s">
        <v>117</v>
      </c>
      <c r="E62" s="6" t="s">
        <v>18</v>
      </c>
      <c r="F62" s="8"/>
      <c r="G62" s="8"/>
      <c r="H62" s="5" t="str">
        <f t="shared" si="5"/>
        <v>diskval.</v>
      </c>
      <c r="K62" s="117">
        <v>9</v>
      </c>
      <c r="M62" s="17">
        <v>70</v>
      </c>
      <c r="N62" s="12" t="s">
        <v>73</v>
      </c>
      <c r="O62" s="6" t="s">
        <v>24</v>
      </c>
      <c r="P62" s="8">
        <v>20.93</v>
      </c>
      <c r="Q62" s="8">
        <v>18.28</v>
      </c>
      <c r="R62" s="5">
        <f t="shared" si="8"/>
        <v>18.28</v>
      </c>
    </row>
    <row r="63" spans="1:18" ht="13.5" thickBot="1">
      <c r="A63" s="117">
        <v>61</v>
      </c>
      <c r="C63" s="17">
        <v>52</v>
      </c>
      <c r="D63" s="13" t="s">
        <v>88</v>
      </c>
      <c r="E63" s="6" t="s">
        <v>20</v>
      </c>
      <c r="F63" s="8"/>
      <c r="G63" s="8"/>
      <c r="H63" s="5" t="str">
        <f t="shared" si="5"/>
        <v>diskval.</v>
      </c>
      <c r="K63" s="117">
        <v>11</v>
      </c>
      <c r="M63" s="17">
        <v>21</v>
      </c>
      <c r="N63" s="12" t="s">
        <v>66</v>
      </c>
      <c r="O63" s="6" t="s">
        <v>24</v>
      </c>
      <c r="P63" s="8">
        <v>18.53</v>
      </c>
      <c r="Q63" s="8">
        <v>19.15</v>
      </c>
      <c r="R63" s="5">
        <f t="shared" si="8"/>
        <v>18.53</v>
      </c>
    </row>
    <row r="64" spans="1:19" ht="13.5" thickBot="1">
      <c r="A64" s="117">
        <v>62</v>
      </c>
      <c r="C64" s="17">
        <v>58</v>
      </c>
      <c r="D64" s="12"/>
      <c r="E64" s="6" t="s">
        <v>19</v>
      </c>
      <c r="F64" s="8"/>
      <c r="G64" s="8"/>
      <c r="H64" s="5" t="str">
        <f t="shared" si="5"/>
        <v>diskval.</v>
      </c>
      <c r="J64" s="61" t="s">
        <v>42</v>
      </c>
      <c r="K64" s="61">
        <v>1</v>
      </c>
      <c r="R64" s="138">
        <f>SUM(R58:R63)</f>
        <v>105.47</v>
      </c>
      <c r="S64" s="139" t="s">
        <v>54</v>
      </c>
    </row>
    <row r="65" spans="1:8" ht="12.75">
      <c r="A65" s="117">
        <v>63</v>
      </c>
      <c r="C65" s="17">
        <v>61</v>
      </c>
      <c r="D65" s="12"/>
      <c r="E65" s="6" t="s">
        <v>22</v>
      </c>
      <c r="F65" s="8"/>
      <c r="G65" s="8"/>
      <c r="H65" s="5" t="str">
        <f t="shared" si="5"/>
        <v>diskval.</v>
      </c>
    </row>
    <row r="66" spans="1:8" ht="12.75">
      <c r="A66" s="117">
        <v>64</v>
      </c>
      <c r="C66" s="17">
        <v>62</v>
      </c>
      <c r="D66" s="13"/>
      <c r="E66" s="6" t="s">
        <v>23</v>
      </c>
      <c r="F66" s="8"/>
      <c r="G66" s="8"/>
      <c r="H66" s="5" t="str">
        <f t="shared" si="5"/>
        <v>diskval.</v>
      </c>
    </row>
    <row r="67" spans="1:8" ht="12.75">
      <c r="A67" s="117">
        <v>65</v>
      </c>
      <c r="C67" s="17">
        <v>64</v>
      </c>
      <c r="D67" s="12" t="s">
        <v>114</v>
      </c>
      <c r="E67" s="6" t="s">
        <v>18</v>
      </c>
      <c r="F67" s="8"/>
      <c r="G67" s="8"/>
      <c r="H67" s="5" t="str">
        <f aca="true" t="shared" si="9" ref="H67:H98">IF(AND(F67=0,G67=0),"diskval.",IF(AND(F67&gt;0,G67&gt;0),MIN(F67:G67),IF(F67&gt;0,F67,G67)))</f>
        <v>diskval.</v>
      </c>
    </row>
    <row r="68" spans="1:8" ht="12.75">
      <c r="A68" s="117">
        <v>66</v>
      </c>
      <c r="C68" s="17">
        <v>65</v>
      </c>
      <c r="D68" s="12"/>
      <c r="E68" s="6" t="s">
        <v>19</v>
      </c>
      <c r="F68" s="8"/>
      <c r="G68" s="8"/>
      <c r="H68" s="5" t="str">
        <f t="shared" si="9"/>
        <v>diskval.</v>
      </c>
    </row>
    <row r="69" spans="1:8" ht="12.75">
      <c r="A69" s="117">
        <v>67</v>
      </c>
      <c r="C69" s="17">
        <v>66</v>
      </c>
      <c r="D69" s="12"/>
      <c r="E69" s="6" t="s">
        <v>20</v>
      </c>
      <c r="F69" s="8"/>
      <c r="G69" s="8"/>
      <c r="H69" s="5" t="str">
        <f t="shared" si="9"/>
        <v>diskval.</v>
      </c>
    </row>
    <row r="70" spans="1:8" ht="12.75">
      <c r="A70" s="117">
        <v>68</v>
      </c>
      <c r="C70" s="17">
        <v>67</v>
      </c>
      <c r="D70" s="12"/>
      <c r="E70" s="6" t="s">
        <v>21</v>
      </c>
      <c r="F70" s="8"/>
      <c r="G70" s="8"/>
      <c r="H70" s="5" t="str">
        <f t="shared" si="9"/>
        <v>diskval.</v>
      </c>
    </row>
    <row r="71" spans="1:8" ht="12.75">
      <c r="A71" s="117">
        <v>69</v>
      </c>
      <c r="C71" s="17">
        <v>68</v>
      </c>
      <c r="D71" s="12"/>
      <c r="E71" s="6" t="s">
        <v>22</v>
      </c>
      <c r="F71" s="8"/>
      <c r="G71" s="8"/>
      <c r="H71" s="5" t="str">
        <f t="shared" si="9"/>
        <v>diskval.</v>
      </c>
    </row>
    <row r="72" spans="1:8" ht="12.75">
      <c r="A72" s="117">
        <v>70</v>
      </c>
      <c r="C72" s="17">
        <v>69</v>
      </c>
      <c r="D72" s="13"/>
      <c r="E72" s="6" t="s">
        <v>23</v>
      </c>
      <c r="F72" s="8"/>
      <c r="G72" s="8"/>
      <c r="H72" s="5" t="str">
        <f t="shared" si="9"/>
        <v>diskval.</v>
      </c>
    </row>
    <row r="73" spans="1:8" ht="12.75">
      <c r="A73" s="117">
        <v>71</v>
      </c>
      <c r="C73" s="17">
        <v>71</v>
      </c>
      <c r="D73" s="12"/>
      <c r="E73" s="6" t="s">
        <v>18</v>
      </c>
      <c r="F73" s="8"/>
      <c r="G73" s="8"/>
      <c r="H73" s="5" t="str">
        <f t="shared" si="9"/>
        <v>diskval.</v>
      </c>
    </row>
    <row r="74" spans="1:8" ht="12.75">
      <c r="A74" s="117">
        <v>72</v>
      </c>
      <c r="C74" s="17">
        <v>72</v>
      </c>
      <c r="D74" s="12"/>
      <c r="E74" s="6" t="s">
        <v>19</v>
      </c>
      <c r="F74" s="8"/>
      <c r="G74" s="8"/>
      <c r="H74" s="5" t="str">
        <f t="shared" si="9"/>
        <v>diskval.</v>
      </c>
    </row>
    <row r="75" spans="1:8" ht="12.75">
      <c r="A75" s="117">
        <v>73</v>
      </c>
      <c r="C75" s="17">
        <v>73</v>
      </c>
      <c r="D75" s="12"/>
      <c r="E75" s="6" t="s">
        <v>20</v>
      </c>
      <c r="F75" s="8"/>
      <c r="G75" s="8"/>
      <c r="H75" s="5" t="str">
        <f t="shared" si="9"/>
        <v>diskval.</v>
      </c>
    </row>
    <row r="76" spans="1:8" ht="12.75">
      <c r="A76" s="117">
        <v>74</v>
      </c>
      <c r="C76" s="17">
        <v>74</v>
      </c>
      <c r="D76" s="12"/>
      <c r="E76" s="6" t="s">
        <v>21</v>
      </c>
      <c r="F76" s="8"/>
      <c r="G76" s="8"/>
      <c r="H76" s="5" t="str">
        <f t="shared" si="9"/>
        <v>diskval.</v>
      </c>
    </row>
    <row r="77" spans="1:8" ht="12.75">
      <c r="A77" s="117">
        <v>75</v>
      </c>
      <c r="C77" s="17">
        <v>75</v>
      </c>
      <c r="D77" s="12"/>
      <c r="E77" s="6" t="s">
        <v>22</v>
      </c>
      <c r="F77" s="8"/>
      <c r="G77" s="8"/>
      <c r="H77" s="5" t="str">
        <f t="shared" si="9"/>
        <v>diskval.</v>
      </c>
    </row>
    <row r="78" spans="1:8" ht="12.75">
      <c r="A78" s="117">
        <v>76</v>
      </c>
      <c r="C78" s="17">
        <v>76</v>
      </c>
      <c r="D78" s="13"/>
      <c r="E78" s="6" t="s">
        <v>23</v>
      </c>
      <c r="F78" s="8"/>
      <c r="G78" s="8"/>
      <c r="H78" s="5" t="str">
        <f t="shared" si="9"/>
        <v>diskval.</v>
      </c>
    </row>
    <row r="79" spans="1:8" ht="12.75">
      <c r="A79" s="117">
        <v>77</v>
      </c>
      <c r="C79" s="17">
        <v>77</v>
      </c>
      <c r="D79" s="12"/>
      <c r="E79" s="6" t="s">
        <v>24</v>
      </c>
      <c r="F79" s="8"/>
      <c r="G79" s="8"/>
      <c r="H79" s="5" t="str">
        <f t="shared" si="9"/>
        <v>diskval.</v>
      </c>
    </row>
    <row r="80" spans="1:8" ht="12.75">
      <c r="A80" s="117">
        <v>78</v>
      </c>
      <c r="C80" s="17">
        <v>78</v>
      </c>
      <c r="D80" s="12"/>
      <c r="E80" s="6" t="s">
        <v>18</v>
      </c>
      <c r="F80" s="8"/>
      <c r="G80" s="8"/>
      <c r="H80" s="5" t="str">
        <f t="shared" si="9"/>
        <v>diskval.</v>
      </c>
    </row>
    <row r="81" spans="1:8" ht="12.75">
      <c r="A81" s="117">
        <v>79</v>
      </c>
      <c r="C81" s="17">
        <v>79</v>
      </c>
      <c r="D81" s="12"/>
      <c r="E81" s="6" t="s">
        <v>19</v>
      </c>
      <c r="F81" s="8"/>
      <c r="G81" s="8"/>
      <c r="H81" s="5" t="str">
        <f t="shared" si="9"/>
        <v>diskval.</v>
      </c>
    </row>
    <row r="82" spans="1:8" ht="12.75">
      <c r="A82" s="117">
        <v>80</v>
      </c>
      <c r="C82" s="17">
        <v>80</v>
      </c>
      <c r="D82" s="12"/>
      <c r="E82" s="6" t="s">
        <v>20</v>
      </c>
      <c r="F82" s="8"/>
      <c r="G82" s="8"/>
      <c r="H82" s="5" t="str">
        <f t="shared" si="9"/>
        <v>diskval.</v>
      </c>
    </row>
    <row r="83" spans="1:8" ht="12.75">
      <c r="A83" s="117">
        <v>81</v>
      </c>
      <c r="C83" s="17">
        <v>81</v>
      </c>
      <c r="D83" s="12"/>
      <c r="E83" s="6" t="s">
        <v>21</v>
      </c>
      <c r="F83" s="8"/>
      <c r="G83" s="8"/>
      <c r="H83" s="5" t="str">
        <f t="shared" si="9"/>
        <v>diskval.</v>
      </c>
    </row>
    <row r="84" spans="1:8" ht="12.75">
      <c r="A84" s="117">
        <v>82</v>
      </c>
      <c r="C84" s="17">
        <v>82</v>
      </c>
      <c r="D84" s="13"/>
      <c r="E84" s="6" t="s">
        <v>22</v>
      </c>
      <c r="F84" s="8"/>
      <c r="G84" s="8"/>
      <c r="H84" s="5" t="str">
        <f t="shared" si="9"/>
        <v>diskval.</v>
      </c>
    </row>
    <row r="85" spans="1:8" ht="12.75">
      <c r="A85" s="117">
        <v>83</v>
      </c>
      <c r="C85" s="17">
        <v>83</v>
      </c>
      <c r="D85" s="12"/>
      <c r="E85" s="6" t="s">
        <v>23</v>
      </c>
      <c r="F85" s="8"/>
      <c r="G85" s="8"/>
      <c r="H85" s="5" t="str">
        <f t="shared" si="9"/>
        <v>diskval.</v>
      </c>
    </row>
    <row r="86" spans="1:8" ht="12.75">
      <c r="A86" s="117">
        <v>84</v>
      </c>
      <c r="C86" s="17">
        <v>84</v>
      </c>
      <c r="D86" s="12"/>
      <c r="E86" s="6" t="s">
        <v>24</v>
      </c>
      <c r="F86" s="8"/>
      <c r="G86" s="8"/>
      <c r="H86" s="5" t="str">
        <f t="shared" si="9"/>
        <v>diskval.</v>
      </c>
    </row>
    <row r="87" spans="1:8" ht="12.75">
      <c r="A87" s="117">
        <v>85</v>
      </c>
      <c r="C87" s="17">
        <v>85</v>
      </c>
      <c r="D87" s="12"/>
      <c r="E87" s="6" t="s">
        <v>18</v>
      </c>
      <c r="F87" s="8"/>
      <c r="G87" s="8"/>
      <c r="H87" s="5" t="str">
        <f t="shared" si="9"/>
        <v>diskval.</v>
      </c>
    </row>
    <row r="88" spans="1:8" ht="12.75">
      <c r="A88" s="117">
        <v>86</v>
      </c>
      <c r="C88" s="17">
        <v>86</v>
      </c>
      <c r="D88" s="12"/>
      <c r="E88" s="6" t="s">
        <v>19</v>
      </c>
      <c r="F88" s="8"/>
      <c r="G88" s="8"/>
      <c r="H88" s="5" t="str">
        <f t="shared" si="9"/>
        <v>diskval.</v>
      </c>
    </row>
    <row r="89" spans="1:8" ht="12.75">
      <c r="A89" s="117">
        <v>87</v>
      </c>
      <c r="C89" s="17">
        <v>87</v>
      </c>
      <c r="D89" s="12"/>
      <c r="E89" s="6" t="s">
        <v>20</v>
      </c>
      <c r="F89" s="8"/>
      <c r="G89" s="8"/>
      <c r="H89" s="5" t="str">
        <f t="shared" si="9"/>
        <v>diskval.</v>
      </c>
    </row>
    <row r="90" spans="1:8" ht="12.75">
      <c r="A90" s="117">
        <v>88</v>
      </c>
      <c r="C90" s="17">
        <v>88</v>
      </c>
      <c r="D90" s="12"/>
      <c r="E90" s="6" t="s">
        <v>21</v>
      </c>
      <c r="F90" s="8"/>
      <c r="G90" s="8"/>
      <c r="H90" s="5" t="str">
        <f t="shared" si="9"/>
        <v>diskval.</v>
      </c>
    </row>
    <row r="91" spans="1:8" ht="12.75">
      <c r="A91" s="117">
        <v>89</v>
      </c>
      <c r="C91" s="17">
        <v>89</v>
      </c>
      <c r="D91" s="13"/>
      <c r="E91" s="6" t="s">
        <v>22</v>
      </c>
      <c r="F91" s="8"/>
      <c r="G91" s="8"/>
      <c r="H91" s="5" t="str">
        <f t="shared" si="9"/>
        <v>diskval.</v>
      </c>
    </row>
    <row r="92" spans="1:8" ht="12.75">
      <c r="A92" s="117">
        <v>90</v>
      </c>
      <c r="C92" s="17">
        <v>90</v>
      </c>
      <c r="D92" s="12"/>
      <c r="E92" s="6" t="s">
        <v>23</v>
      </c>
      <c r="F92" s="8"/>
      <c r="G92" s="8"/>
      <c r="H92" s="5" t="str">
        <f t="shared" si="9"/>
        <v>diskval.</v>
      </c>
    </row>
    <row r="93" spans="1:8" ht="12.75">
      <c r="A93" s="117">
        <v>91</v>
      </c>
      <c r="C93" s="17">
        <v>91</v>
      </c>
      <c r="D93" s="12"/>
      <c r="E93" s="6" t="s">
        <v>24</v>
      </c>
      <c r="F93" s="8"/>
      <c r="G93" s="8"/>
      <c r="H93" s="5" t="str">
        <f t="shared" si="9"/>
        <v>diskval.</v>
      </c>
    </row>
    <row r="94" spans="1:8" ht="12.75">
      <c r="A94" s="117">
        <v>92</v>
      </c>
      <c r="C94" s="17">
        <v>92</v>
      </c>
      <c r="D94" s="12"/>
      <c r="E94" s="6" t="s">
        <v>18</v>
      </c>
      <c r="F94" s="8"/>
      <c r="G94" s="8"/>
      <c r="H94" s="5" t="str">
        <f t="shared" si="9"/>
        <v>diskval.</v>
      </c>
    </row>
    <row r="95" spans="1:8" ht="12.75">
      <c r="A95" s="117">
        <v>93</v>
      </c>
      <c r="C95" s="17">
        <v>93</v>
      </c>
      <c r="D95" s="12"/>
      <c r="E95" s="6" t="s">
        <v>19</v>
      </c>
      <c r="F95" s="8"/>
      <c r="G95" s="8"/>
      <c r="H95" s="5" t="str">
        <f t="shared" si="9"/>
        <v>diskval.</v>
      </c>
    </row>
    <row r="96" spans="1:8" ht="12.75">
      <c r="A96" s="117">
        <v>94</v>
      </c>
      <c r="C96" s="17">
        <v>94</v>
      </c>
      <c r="D96" s="12"/>
      <c r="E96" s="6" t="s">
        <v>20</v>
      </c>
      <c r="F96" s="8"/>
      <c r="G96" s="8"/>
      <c r="H96" s="5" t="str">
        <f t="shared" si="9"/>
        <v>diskval.</v>
      </c>
    </row>
    <row r="97" spans="1:8" ht="12.75">
      <c r="A97" s="117">
        <v>95</v>
      </c>
      <c r="C97" s="17">
        <v>95</v>
      </c>
      <c r="D97" s="12"/>
      <c r="E97" s="6" t="s">
        <v>21</v>
      </c>
      <c r="F97" s="8"/>
      <c r="G97" s="8"/>
      <c r="H97" s="5" t="str">
        <f t="shared" si="9"/>
        <v>diskval.</v>
      </c>
    </row>
    <row r="98" spans="1:8" ht="12.75">
      <c r="A98" s="117">
        <v>96</v>
      </c>
      <c r="C98" s="17">
        <v>96</v>
      </c>
      <c r="D98" s="13"/>
      <c r="E98" s="6" t="s">
        <v>22</v>
      </c>
      <c r="F98" s="8"/>
      <c r="G98" s="8"/>
      <c r="H98" s="5" t="str">
        <f t="shared" si="9"/>
        <v>diskval.</v>
      </c>
    </row>
    <row r="99" spans="1:8" ht="12.75">
      <c r="A99" s="117">
        <v>97</v>
      </c>
      <c r="C99" s="17">
        <v>97</v>
      </c>
      <c r="D99" s="12"/>
      <c r="E99" s="6" t="s">
        <v>23</v>
      </c>
      <c r="F99" s="8"/>
      <c r="G99" s="8"/>
      <c r="H99" s="5" t="str">
        <f aca="true" t="shared" si="10" ref="H99:H130">IF(AND(F99=0,G99=0),"diskval.",IF(AND(F99&gt;0,G99&gt;0),MIN(F99:G99),IF(F99&gt;0,F99,G99)))</f>
        <v>diskval.</v>
      </c>
    </row>
    <row r="100" spans="1:8" ht="12.75">
      <c r="A100" s="117">
        <v>98</v>
      </c>
      <c r="C100" s="17">
        <v>98</v>
      </c>
      <c r="D100" s="12"/>
      <c r="E100" s="6" t="s">
        <v>24</v>
      </c>
      <c r="F100" s="8"/>
      <c r="G100" s="8"/>
      <c r="H100" s="5" t="str">
        <f t="shared" si="10"/>
        <v>diskval.</v>
      </c>
    </row>
    <row r="101" spans="1:8" ht="12.75">
      <c r="A101" s="117">
        <v>99</v>
      </c>
      <c r="C101" s="17">
        <v>99</v>
      </c>
      <c r="D101" s="12"/>
      <c r="E101" s="6" t="s">
        <v>18</v>
      </c>
      <c r="F101" s="8"/>
      <c r="G101" s="8"/>
      <c r="H101" s="5" t="str">
        <f t="shared" si="10"/>
        <v>diskval.</v>
      </c>
    </row>
    <row r="102" spans="1:8" ht="12.75">
      <c r="A102" s="117">
        <v>100</v>
      </c>
      <c r="C102" s="17">
        <v>100</v>
      </c>
      <c r="D102" s="12"/>
      <c r="E102" s="6" t="s">
        <v>19</v>
      </c>
      <c r="F102" s="8"/>
      <c r="G102" s="8"/>
      <c r="H102" s="5" t="str">
        <f t="shared" si="10"/>
        <v>diskval.</v>
      </c>
    </row>
    <row r="103" spans="1:8" ht="12.75">
      <c r="A103" s="117">
        <v>101</v>
      </c>
      <c r="C103" s="17">
        <v>101</v>
      </c>
      <c r="D103" s="12"/>
      <c r="E103" s="6" t="s">
        <v>20</v>
      </c>
      <c r="F103" s="8"/>
      <c r="G103" s="8"/>
      <c r="H103" s="5" t="str">
        <f t="shared" si="10"/>
        <v>diskval.</v>
      </c>
    </row>
    <row r="104" spans="1:8" ht="12.75">
      <c r="A104" s="117">
        <v>102</v>
      </c>
      <c r="C104" s="17">
        <v>102</v>
      </c>
      <c r="D104" s="13"/>
      <c r="E104" s="6" t="s">
        <v>21</v>
      </c>
      <c r="F104" s="8"/>
      <c r="G104" s="8"/>
      <c r="H104" s="5" t="str">
        <f t="shared" si="10"/>
        <v>diskval.</v>
      </c>
    </row>
    <row r="105" spans="1:8" ht="12.75">
      <c r="A105" s="117">
        <v>103</v>
      </c>
      <c r="C105" s="17">
        <v>103</v>
      </c>
      <c r="D105" s="12"/>
      <c r="E105" s="6" t="s">
        <v>22</v>
      </c>
      <c r="F105" s="8"/>
      <c r="G105" s="8"/>
      <c r="H105" s="5" t="str">
        <f t="shared" si="10"/>
        <v>diskval.</v>
      </c>
    </row>
    <row r="106" spans="1:8" ht="12.75">
      <c r="A106" s="117">
        <v>104</v>
      </c>
      <c r="C106" s="17">
        <v>104</v>
      </c>
      <c r="D106" s="12"/>
      <c r="E106" s="6" t="s">
        <v>23</v>
      </c>
      <c r="F106" s="8"/>
      <c r="G106" s="8"/>
      <c r="H106" s="5" t="str">
        <f t="shared" si="10"/>
        <v>diskval.</v>
      </c>
    </row>
    <row r="107" spans="1:8" ht="12.75">
      <c r="A107" s="117">
        <v>105</v>
      </c>
      <c r="C107" s="17">
        <v>105</v>
      </c>
      <c r="D107" s="12"/>
      <c r="E107" s="6" t="s">
        <v>24</v>
      </c>
      <c r="F107" s="8"/>
      <c r="G107" s="8"/>
      <c r="H107" s="5" t="str">
        <f t="shared" si="10"/>
        <v>diskval.</v>
      </c>
    </row>
    <row r="108" spans="1:8" ht="12.75">
      <c r="A108" s="117">
        <v>106</v>
      </c>
      <c r="C108" s="17">
        <v>106</v>
      </c>
      <c r="D108" s="12"/>
      <c r="E108" s="6" t="s">
        <v>18</v>
      </c>
      <c r="F108" s="8"/>
      <c r="G108" s="8"/>
      <c r="H108" s="5" t="str">
        <f t="shared" si="10"/>
        <v>diskval.</v>
      </c>
    </row>
    <row r="109" spans="1:8" ht="12.75">
      <c r="A109" s="117">
        <v>107</v>
      </c>
      <c r="C109" s="17">
        <v>107</v>
      </c>
      <c r="D109" s="12"/>
      <c r="E109" s="6" t="s">
        <v>19</v>
      </c>
      <c r="F109" s="8"/>
      <c r="G109" s="8"/>
      <c r="H109" s="5" t="str">
        <f t="shared" si="10"/>
        <v>diskval.</v>
      </c>
    </row>
    <row r="110" spans="1:8" ht="12.75">
      <c r="A110" s="117">
        <v>108</v>
      </c>
      <c r="C110" s="17">
        <v>108</v>
      </c>
      <c r="D110" s="12"/>
      <c r="E110" s="6" t="s">
        <v>20</v>
      </c>
      <c r="F110" s="8"/>
      <c r="G110" s="8"/>
      <c r="H110" s="5" t="str">
        <f t="shared" si="10"/>
        <v>diskval.</v>
      </c>
    </row>
    <row r="111" spans="1:8" ht="12.75">
      <c r="A111" s="117">
        <v>109</v>
      </c>
      <c r="C111" s="17">
        <v>109</v>
      </c>
      <c r="D111" s="13"/>
      <c r="E111" s="6" t="s">
        <v>21</v>
      </c>
      <c r="F111" s="8"/>
      <c r="G111" s="8"/>
      <c r="H111" s="5" t="str">
        <f t="shared" si="10"/>
        <v>diskval.</v>
      </c>
    </row>
    <row r="112" spans="1:8" ht="12.75">
      <c r="A112" s="117">
        <v>110</v>
      </c>
      <c r="C112" s="17">
        <v>110</v>
      </c>
      <c r="D112" s="12"/>
      <c r="E112" s="6" t="s">
        <v>22</v>
      </c>
      <c r="F112" s="8"/>
      <c r="G112" s="8"/>
      <c r="H112" s="5" t="str">
        <f t="shared" si="10"/>
        <v>diskval.</v>
      </c>
    </row>
    <row r="113" spans="1:8" ht="12.75">
      <c r="A113" s="117">
        <v>111</v>
      </c>
      <c r="C113" s="17">
        <v>111</v>
      </c>
      <c r="D113" s="12"/>
      <c r="E113" s="6" t="s">
        <v>23</v>
      </c>
      <c r="F113" s="8"/>
      <c r="G113" s="8"/>
      <c r="H113" s="5" t="str">
        <f t="shared" si="10"/>
        <v>diskval.</v>
      </c>
    </row>
    <row r="114" spans="1:8" ht="12.75">
      <c r="A114" s="117">
        <v>112</v>
      </c>
      <c r="C114" s="17">
        <v>112</v>
      </c>
      <c r="D114" s="12"/>
      <c r="E114" s="6" t="s">
        <v>24</v>
      </c>
      <c r="F114" s="8"/>
      <c r="G114" s="8"/>
      <c r="H114" s="5" t="str">
        <f t="shared" si="10"/>
        <v>diskval.</v>
      </c>
    </row>
    <row r="115" spans="1:8" ht="12.75">
      <c r="A115" s="117">
        <v>113</v>
      </c>
      <c r="C115" s="17">
        <v>113</v>
      </c>
      <c r="D115" s="12"/>
      <c r="E115" s="6" t="s">
        <v>18</v>
      </c>
      <c r="F115" s="8"/>
      <c r="G115" s="8"/>
      <c r="H115" s="5" t="str">
        <f t="shared" si="10"/>
        <v>diskval.</v>
      </c>
    </row>
    <row r="116" spans="1:8" ht="12.75">
      <c r="A116" s="117">
        <v>114</v>
      </c>
      <c r="C116" s="17">
        <v>114</v>
      </c>
      <c r="D116" s="12"/>
      <c r="E116" s="6" t="s">
        <v>19</v>
      </c>
      <c r="F116" s="8"/>
      <c r="G116" s="8"/>
      <c r="H116" s="5" t="str">
        <f t="shared" si="10"/>
        <v>diskval.</v>
      </c>
    </row>
    <row r="117" spans="1:8" ht="12.75">
      <c r="A117" s="117">
        <v>115</v>
      </c>
      <c r="C117" s="17">
        <v>115</v>
      </c>
      <c r="D117" s="12"/>
      <c r="E117" s="6" t="s">
        <v>20</v>
      </c>
      <c r="F117" s="8"/>
      <c r="G117" s="8"/>
      <c r="H117" s="5" t="str">
        <f t="shared" si="10"/>
        <v>diskval.</v>
      </c>
    </row>
    <row r="118" spans="1:8" ht="12.75">
      <c r="A118" s="117">
        <v>116</v>
      </c>
      <c r="C118" s="17">
        <v>116</v>
      </c>
      <c r="D118" s="13"/>
      <c r="E118" s="6" t="s">
        <v>21</v>
      </c>
      <c r="F118" s="8"/>
      <c r="G118" s="8"/>
      <c r="H118" s="5" t="str">
        <f t="shared" si="10"/>
        <v>diskval.</v>
      </c>
    </row>
    <row r="119" spans="1:8" ht="12.75">
      <c r="A119" s="117">
        <v>117</v>
      </c>
      <c r="C119" s="17">
        <v>117</v>
      </c>
      <c r="D119" s="12"/>
      <c r="E119" s="6" t="s">
        <v>22</v>
      </c>
      <c r="F119" s="8"/>
      <c r="G119" s="8"/>
      <c r="H119" s="5" t="str">
        <f t="shared" si="10"/>
        <v>diskval.</v>
      </c>
    </row>
    <row r="120" spans="1:8" ht="12.75">
      <c r="A120" s="117">
        <v>118</v>
      </c>
      <c r="C120" s="17">
        <v>118</v>
      </c>
      <c r="D120" s="12"/>
      <c r="E120" s="6" t="s">
        <v>23</v>
      </c>
      <c r="F120" s="8"/>
      <c r="G120" s="8"/>
      <c r="H120" s="5" t="str">
        <f t="shared" si="10"/>
        <v>diskval.</v>
      </c>
    </row>
    <row r="121" spans="1:8" ht="12.75">
      <c r="A121" s="117">
        <v>119</v>
      </c>
      <c r="C121" s="17">
        <v>119</v>
      </c>
      <c r="D121" s="12"/>
      <c r="E121" s="6" t="s">
        <v>24</v>
      </c>
      <c r="F121" s="8"/>
      <c r="G121" s="8"/>
      <c r="H121" s="5" t="str">
        <f t="shared" si="10"/>
        <v>diskval.</v>
      </c>
    </row>
    <row r="122" spans="1:8" ht="12.75">
      <c r="A122" s="117">
        <v>120</v>
      </c>
      <c r="C122" s="17">
        <v>120</v>
      </c>
      <c r="D122" s="12"/>
      <c r="E122" s="6" t="s">
        <v>18</v>
      </c>
      <c r="F122" s="8"/>
      <c r="G122" s="8"/>
      <c r="H122" s="5" t="str">
        <f t="shared" si="10"/>
        <v>diskval.</v>
      </c>
    </row>
    <row r="123" spans="1:8" ht="12.75">
      <c r="A123" s="117">
        <v>121</v>
      </c>
      <c r="C123" s="17">
        <v>121</v>
      </c>
      <c r="D123" s="12"/>
      <c r="E123" s="6" t="s">
        <v>19</v>
      </c>
      <c r="F123" s="8"/>
      <c r="G123" s="8"/>
      <c r="H123" s="5" t="str">
        <f t="shared" si="10"/>
        <v>diskval.</v>
      </c>
    </row>
    <row r="124" spans="1:8" ht="12.75">
      <c r="A124" s="117">
        <v>122</v>
      </c>
      <c r="C124" s="17">
        <v>122</v>
      </c>
      <c r="D124" s="13"/>
      <c r="E124" s="6" t="s">
        <v>20</v>
      </c>
      <c r="F124" s="8"/>
      <c r="G124" s="8"/>
      <c r="H124" s="5" t="str">
        <f t="shared" si="10"/>
        <v>diskval.</v>
      </c>
    </row>
    <row r="125" spans="1:8" ht="12.75">
      <c r="A125" s="117">
        <v>123</v>
      </c>
      <c r="C125" s="17">
        <v>123</v>
      </c>
      <c r="D125" s="12"/>
      <c r="E125" s="6" t="s">
        <v>21</v>
      </c>
      <c r="F125" s="8"/>
      <c r="G125" s="8"/>
      <c r="H125" s="5" t="str">
        <f t="shared" si="10"/>
        <v>diskval.</v>
      </c>
    </row>
    <row r="126" spans="1:8" ht="12.75">
      <c r="A126" s="117">
        <v>124</v>
      </c>
      <c r="C126" s="17">
        <v>124</v>
      </c>
      <c r="D126" s="12"/>
      <c r="E126" s="6" t="s">
        <v>22</v>
      </c>
      <c r="F126" s="8"/>
      <c r="G126" s="8"/>
      <c r="H126" s="5" t="str">
        <f t="shared" si="10"/>
        <v>diskval.</v>
      </c>
    </row>
    <row r="127" spans="1:8" ht="12.75">
      <c r="A127" s="117">
        <v>125</v>
      </c>
      <c r="C127" s="17">
        <v>125</v>
      </c>
      <c r="D127" s="12"/>
      <c r="E127" s="6" t="s">
        <v>23</v>
      </c>
      <c r="F127" s="8"/>
      <c r="G127" s="8"/>
      <c r="H127" s="5" t="str">
        <f t="shared" si="10"/>
        <v>diskval.</v>
      </c>
    </row>
    <row r="128" spans="1:8" ht="12.75">
      <c r="A128" s="117">
        <v>126</v>
      </c>
      <c r="C128" s="17">
        <v>126</v>
      </c>
      <c r="D128" s="12"/>
      <c r="E128" s="6" t="s">
        <v>24</v>
      </c>
      <c r="F128" s="8"/>
      <c r="G128" s="8"/>
      <c r="H128" s="5" t="str">
        <f t="shared" si="10"/>
        <v>diskval.</v>
      </c>
    </row>
    <row r="129" spans="1:8" ht="12.75">
      <c r="A129" s="117">
        <v>127</v>
      </c>
      <c r="C129" s="17">
        <v>127</v>
      </c>
      <c r="D129" s="12"/>
      <c r="E129" s="6" t="s">
        <v>18</v>
      </c>
      <c r="F129" s="8"/>
      <c r="G129" s="8"/>
      <c r="H129" s="5" t="str">
        <f t="shared" si="10"/>
        <v>diskval.</v>
      </c>
    </row>
    <row r="130" spans="1:8" ht="12.75">
      <c r="A130" s="117">
        <v>128</v>
      </c>
      <c r="C130" s="17">
        <v>128</v>
      </c>
      <c r="D130" s="12"/>
      <c r="E130" s="6" t="s">
        <v>19</v>
      </c>
      <c r="F130" s="8"/>
      <c r="G130" s="8"/>
      <c r="H130" s="5" t="str">
        <f t="shared" si="10"/>
        <v>diskval.</v>
      </c>
    </row>
    <row r="131" spans="1:8" ht="12.75">
      <c r="A131" s="117">
        <v>129</v>
      </c>
      <c r="C131" s="17">
        <v>129</v>
      </c>
      <c r="D131" s="13"/>
      <c r="E131" s="6" t="s">
        <v>20</v>
      </c>
      <c r="F131" s="8"/>
      <c r="G131" s="8"/>
      <c r="H131" s="5" t="str">
        <f>IF(AND(F131=0,G131=0),"diskval.",IF(AND(F131&gt;0,G131&gt;0),MIN(F131:G131),IF(F131&gt;0,F131,G131)))</f>
        <v>diskval.</v>
      </c>
    </row>
    <row r="132" spans="1:8" ht="12.75">
      <c r="A132" s="117">
        <v>130</v>
      </c>
      <c r="C132" s="17">
        <v>130</v>
      </c>
      <c r="D132" s="12"/>
      <c r="E132" s="6" t="s">
        <v>21</v>
      </c>
      <c r="F132" s="8"/>
      <c r="G132" s="8"/>
      <c r="H132" s="5" t="str">
        <f>IF(AND(F132=0,G132=0),"diskval.",IF(AND(F132&gt;0,G132&gt;0),MIN(F132:G132),IF(F132&gt;0,F132,G132)))</f>
        <v>diskval.</v>
      </c>
    </row>
    <row r="133" spans="1:8" ht="12.75">
      <c r="A133" s="117">
        <v>131</v>
      </c>
      <c r="C133" s="17">
        <v>131</v>
      </c>
      <c r="D133" s="12"/>
      <c r="E133" s="6" t="s">
        <v>22</v>
      </c>
      <c r="F133" s="8"/>
      <c r="G133" s="8"/>
      <c r="H133" s="5" t="str">
        <f>IF(AND(F133=0,G133=0),"diskval.",IF(AND(F133&gt;0,G133&gt;0),MIN(F133:G133),IF(F133&gt;0,F133,G133)))</f>
        <v>diskval.</v>
      </c>
    </row>
    <row r="134" spans="1:8" ht="12.75">
      <c r="A134" s="117">
        <v>132</v>
      </c>
      <c r="C134" s="17">
        <v>132</v>
      </c>
      <c r="D134" s="12"/>
      <c r="E134" s="6" t="s">
        <v>23</v>
      </c>
      <c r="F134" s="8"/>
      <c r="G134" s="8"/>
      <c r="H134" s="5" t="str">
        <f>IF(AND(F134=0,G134=0),"diskval.",IF(AND(F134&gt;0,G134&gt;0),MIN(F134:G134),IF(F134&gt;0,F134,G134)))</f>
        <v>diskval.</v>
      </c>
    </row>
    <row r="135" spans="1:8" ht="12.75">
      <c r="A135" s="117">
        <v>133</v>
      </c>
      <c r="C135" s="17">
        <v>133</v>
      </c>
      <c r="D135" s="12"/>
      <c r="E135" s="6" t="s">
        <v>24</v>
      </c>
      <c r="F135" s="8"/>
      <c r="G135" s="8"/>
      <c r="H135" s="5" t="str">
        <f>IF(AND(F135=0,G135=0),"diskval.",IF(AND(F135&gt;0,G135&gt;0),MIN(F135:G135),IF(F135&gt;0,F135,G135)))</f>
        <v>diskval.</v>
      </c>
    </row>
    <row r="136" spans="1:8" ht="12.75">
      <c r="A136" s="117">
        <v>134</v>
      </c>
      <c r="C136" s="17">
        <v>134</v>
      </c>
      <c r="D136" s="12"/>
      <c r="E136" s="6" t="s">
        <v>18</v>
      </c>
      <c r="F136" s="8"/>
      <c r="G136" s="8"/>
      <c r="H136" s="5" t="str">
        <f>IF(AND(F136=0,G136=0),"diskval.",IF(AND(F136&gt;0,G136&gt;0),MIN(F136:G136),IF(F136&gt;0,F136,G136)))</f>
        <v>diskval.</v>
      </c>
    </row>
    <row r="137" spans="1:8" ht="12.75">
      <c r="A137" s="117">
        <v>135</v>
      </c>
      <c r="C137" s="17">
        <v>135</v>
      </c>
      <c r="D137" s="12"/>
      <c r="E137" s="6" t="s">
        <v>19</v>
      </c>
      <c r="F137" s="8"/>
      <c r="G137" s="8"/>
      <c r="H137" s="5" t="str">
        <f>IF(AND(F137=0,G137=0),"diskval.",IF(AND(F137&gt;0,G137&gt;0),MIN(F137:G137),IF(F137&gt;0,F137,G137)))</f>
        <v>diskval.</v>
      </c>
    </row>
    <row r="138" spans="1:8" ht="12.75">
      <c r="A138" s="117">
        <v>136</v>
      </c>
      <c r="C138" s="17">
        <v>136</v>
      </c>
      <c r="D138" s="13"/>
      <c r="E138" s="6" t="s">
        <v>20</v>
      </c>
      <c r="F138" s="8"/>
      <c r="G138" s="8"/>
      <c r="H138" s="5" t="str">
        <f>IF(AND(F138=0,G138=0),"diskval.",IF(AND(F138&gt;0,G138&gt;0),MIN(F138:G138),IF(F138&gt;0,F138,G138)))</f>
        <v>diskval.</v>
      </c>
    </row>
    <row r="139" spans="1:8" ht="12.75">
      <c r="A139" s="117">
        <v>137</v>
      </c>
      <c r="C139" s="17">
        <v>137</v>
      </c>
      <c r="D139" s="12"/>
      <c r="E139" s="6" t="s">
        <v>21</v>
      </c>
      <c r="F139" s="8"/>
      <c r="G139" s="8"/>
      <c r="H139" s="5" t="str">
        <f>IF(AND(F139=0,G139=0),"diskval.",IF(AND(F139&gt;0,G139&gt;0),MIN(F139:G139),IF(F139&gt;0,F139,G139)))</f>
        <v>diskval.</v>
      </c>
    </row>
    <row r="140" spans="1:8" ht="12.75">
      <c r="A140" s="117">
        <v>138</v>
      </c>
      <c r="C140" s="17">
        <v>138</v>
      </c>
      <c r="D140" s="12"/>
      <c r="E140" s="6" t="s">
        <v>22</v>
      </c>
      <c r="F140" s="8"/>
      <c r="G140" s="8"/>
      <c r="H140" s="5" t="str">
        <f>IF(AND(F140=0,G140=0),"diskval.",IF(AND(F140&gt;0,G140&gt;0),MIN(F140:G140),IF(F140&gt;0,F140,G140)))</f>
        <v>diskval.</v>
      </c>
    </row>
    <row r="141" spans="1:8" ht="12.75">
      <c r="A141" s="117">
        <v>139</v>
      </c>
      <c r="C141" s="17">
        <v>139</v>
      </c>
      <c r="D141" s="12"/>
      <c r="E141" s="6" t="s">
        <v>23</v>
      </c>
      <c r="F141" s="8"/>
      <c r="G141" s="8"/>
      <c r="H141" s="5" t="str">
        <f>IF(AND(F141=0,G141=0),"diskval.",IF(AND(F141&gt;0,G141&gt;0),MIN(F141:G141),IF(F141&gt;0,F141,G141)))</f>
        <v>diskval.</v>
      </c>
    </row>
    <row r="142" spans="1:8" ht="13.5" thickBot="1">
      <c r="A142" s="118">
        <v>140</v>
      </c>
      <c r="C142" s="18">
        <v>140</v>
      </c>
      <c r="D142" s="19"/>
      <c r="E142" s="26" t="s">
        <v>24</v>
      </c>
      <c r="F142" s="9"/>
      <c r="G142" s="9"/>
      <c r="H142" s="7" t="str">
        <f>IF(AND(F142=0,G142=0),"diskval.",IF(AND(F142&gt;0,G142&gt;0),MIN(F142:G142),IF(F142&gt;0,F142,G142)))</f>
        <v>diskval.</v>
      </c>
    </row>
    <row r="171" spans="11:20" ht="13.5" thickBot="1">
      <c r="K171" s="184">
        <f>Q3</f>
        <v>0</v>
      </c>
      <c r="L171" s="185"/>
      <c r="M171" s="185"/>
      <c r="N171" s="185"/>
      <c r="O171" s="185"/>
      <c r="P171" s="185"/>
      <c r="Q171" s="185"/>
      <c r="R171" s="185"/>
      <c r="S171" s="186"/>
      <c r="T171" s="1"/>
    </row>
    <row r="172" spans="11:27" ht="102.75" thickBot="1">
      <c r="K172" s="49" t="s">
        <v>1</v>
      </c>
      <c r="L172" s="50" t="s">
        <v>11</v>
      </c>
      <c r="M172" s="51" t="s">
        <v>0</v>
      </c>
      <c r="N172" s="50" t="s">
        <v>3</v>
      </c>
      <c r="O172" s="50" t="s">
        <v>4</v>
      </c>
      <c r="P172" s="52" t="s">
        <v>5</v>
      </c>
      <c r="Q172" s="53" t="s">
        <v>10</v>
      </c>
      <c r="R172" s="54" t="s">
        <v>13</v>
      </c>
      <c r="S172" s="50" t="s">
        <v>2</v>
      </c>
      <c r="T172" s="15"/>
      <c r="U172" s="15"/>
      <c r="V172" s="29"/>
      <c r="W172" s="15"/>
      <c r="X172" s="29"/>
      <c r="Y172" s="15"/>
      <c r="Z172" s="15"/>
      <c r="AA172" s="29"/>
    </row>
    <row r="173" spans="11:19" ht="13.5" thickBot="1">
      <c r="K173" s="39">
        <v>1</v>
      </c>
      <c r="L173" s="45">
        <v>1</v>
      </c>
      <c r="M173" s="23" t="str">
        <f>D3</f>
        <v>Jan Ježek</v>
      </c>
      <c r="N173" s="23">
        <f>F3</f>
        <v>15.67</v>
      </c>
      <c r="O173" s="23">
        <f>G3</f>
        <v>15.23</v>
      </c>
      <c r="P173" s="55">
        <f>IF(H3="diskval.",,H3)</f>
        <v>15.23</v>
      </c>
      <c r="Q173" s="23" t="e">
        <f>#REF!</f>
        <v>#REF!</v>
      </c>
      <c r="R173" s="23" t="e">
        <f>#REF!</f>
        <v>#REF!</v>
      </c>
      <c r="S173" s="24" t="str">
        <f>E3</f>
        <v>České Budějovice </v>
      </c>
    </row>
    <row r="174" spans="11:19" ht="13.5" thickBot="1">
      <c r="K174" s="40">
        <v>2</v>
      </c>
      <c r="L174" s="46">
        <v>8</v>
      </c>
      <c r="M174" s="20" t="str">
        <f>D10</f>
        <v>Miroslav Ferdan</v>
      </c>
      <c r="N174" s="20">
        <f>F10</f>
        <v>17.7</v>
      </c>
      <c r="O174" s="20">
        <f>G10</f>
        <v>0</v>
      </c>
      <c r="P174" s="55">
        <f>IF(H10="diskval.",,H10)</f>
        <v>17.7</v>
      </c>
      <c r="Q174" s="20" t="e">
        <f>#REF!</f>
        <v>#REF!</v>
      </c>
      <c r="R174" s="20" t="e">
        <f>#REF!</f>
        <v>#REF!</v>
      </c>
      <c r="S174" s="25" t="str">
        <f>E10</f>
        <v>Jindřichův Hradec </v>
      </c>
    </row>
    <row r="175" spans="11:19" ht="13.5" thickBot="1">
      <c r="K175" s="40">
        <v>3</v>
      </c>
      <c r="L175" s="46">
        <v>15</v>
      </c>
      <c r="M175" s="20" t="str">
        <f>D17</f>
        <v>Marek Koláček</v>
      </c>
      <c r="N175" s="20">
        <f>F17</f>
        <v>19.25</v>
      </c>
      <c r="O175" s="20">
        <f>G17</f>
        <v>21.38</v>
      </c>
      <c r="P175" s="55">
        <f>IF(H17="diskval.",,H17)</f>
        <v>19.25</v>
      </c>
      <c r="Q175" s="20" t="e">
        <f>#REF!</f>
        <v>#REF!</v>
      </c>
      <c r="R175" s="20" t="e">
        <f>#REF!</f>
        <v>#REF!</v>
      </c>
      <c r="S175" s="25" t="str">
        <f>E17</f>
        <v>Jindřichův Hradec </v>
      </c>
    </row>
    <row r="176" spans="11:19" ht="13.5" thickBot="1">
      <c r="K176" s="40">
        <v>4</v>
      </c>
      <c r="L176" s="46">
        <v>22</v>
      </c>
      <c r="M176" s="20" t="str">
        <f>D24</f>
        <v>Milan Řezáč</v>
      </c>
      <c r="N176" s="20">
        <f>F24</f>
        <v>20.56</v>
      </c>
      <c r="O176" s="20">
        <f>G24</f>
        <v>25.99</v>
      </c>
      <c r="P176" s="55">
        <f>IF(H24="diskval.",,H24)</f>
        <v>20.56</v>
      </c>
      <c r="Q176" s="20" t="e">
        <f>#REF!</f>
        <v>#REF!</v>
      </c>
      <c r="R176" s="20" t="e">
        <f>#REF!</f>
        <v>#REF!</v>
      </c>
      <c r="S176" s="25" t="str">
        <f>E24</f>
        <v>Tábor </v>
      </c>
    </row>
    <row r="177" spans="11:19" ht="13.5" thickBot="1">
      <c r="K177" s="40">
        <v>5</v>
      </c>
      <c r="L177" s="46">
        <v>29</v>
      </c>
      <c r="M177" s="37" t="str">
        <f>D31</f>
        <v>Michal Podzimek</v>
      </c>
      <c r="N177" s="20">
        <f>F31</f>
        <v>21.66</v>
      </c>
      <c r="O177" s="20">
        <f>G31</f>
        <v>22.13</v>
      </c>
      <c r="P177" s="55">
        <f>IF(H31="diskval.",,H31)</f>
        <v>21.66</v>
      </c>
      <c r="Q177" s="20" t="e">
        <f>#REF!</f>
        <v>#REF!</v>
      </c>
      <c r="R177" s="20" t="e">
        <f>#REF!</f>
        <v>#REF!</v>
      </c>
      <c r="S177" s="25" t="str">
        <f>E31</f>
        <v>Tábor </v>
      </c>
    </row>
    <row r="178" spans="11:19" ht="13.5" thickBot="1">
      <c r="K178" s="41">
        <v>6</v>
      </c>
      <c r="L178" s="47">
        <v>36</v>
      </c>
      <c r="M178" s="27" t="str">
        <f>D38</f>
        <v>Jiří Kouba</v>
      </c>
      <c r="N178" s="27">
        <f>F38</f>
        <v>22.88</v>
      </c>
      <c r="O178" s="27">
        <f>G38</f>
        <v>0</v>
      </c>
      <c r="P178" s="55">
        <f>IF(H38="diskval.",,H38)</f>
        <v>22.88</v>
      </c>
      <c r="Q178" s="27" t="e">
        <f>#REF!</f>
        <v>#REF!</v>
      </c>
      <c r="R178" s="27" t="e">
        <f>#REF!</f>
        <v>#REF!</v>
      </c>
      <c r="S178" s="28" t="str">
        <f>E38</f>
        <v>Prachatice</v>
      </c>
    </row>
    <row r="179" spans="11:19" ht="13.5" thickBot="1">
      <c r="K179" s="42">
        <v>7</v>
      </c>
      <c r="L179" s="48">
        <v>43</v>
      </c>
      <c r="M179" s="21" t="str">
        <f>D45</f>
        <v>Jiří Mareš</v>
      </c>
      <c r="N179" s="21">
        <f>F45</f>
        <v>24.85</v>
      </c>
      <c r="O179" s="21">
        <f>G45</f>
        <v>0</v>
      </c>
      <c r="P179" s="55">
        <f aca="true" t="shared" si="11" ref="P179:P192">IF(H9="diskval.",,H9)</f>
        <v>17.61</v>
      </c>
      <c r="Q179" s="21" t="e">
        <f>#REF!</f>
        <v>#REF!</v>
      </c>
      <c r="R179" s="21" t="e">
        <f>#REF!</f>
        <v>#REF!</v>
      </c>
      <c r="S179" s="38" t="str">
        <f>E45</f>
        <v>Tábor </v>
      </c>
    </row>
    <row r="180" spans="3:19" ht="13.5" thickBot="1">
      <c r="C180" s="39">
        <v>1</v>
      </c>
      <c r="D180" s="45">
        <v>1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H180" s="32" t="e">
        <f>#REF!+IF(#REF!="diskval.",#REF!)</f>
        <v>#REF!</v>
      </c>
      <c r="K180" s="43">
        <v>8</v>
      </c>
      <c r="L180" s="46">
        <v>50</v>
      </c>
      <c r="M180" s="20" t="str">
        <f>D52</f>
        <v>Milan Pěnča</v>
      </c>
      <c r="N180" s="20">
        <f>F52</f>
        <v>26.02</v>
      </c>
      <c r="O180" s="20">
        <f>G52</f>
        <v>0</v>
      </c>
      <c r="P180" s="55">
        <f t="shared" si="11"/>
        <v>17.7</v>
      </c>
      <c r="Q180" s="20" t="e">
        <f>#REF!</f>
        <v>#REF!</v>
      </c>
      <c r="R180" s="20" t="e">
        <f>#REF!</f>
        <v>#REF!</v>
      </c>
      <c r="S180" s="25" t="str">
        <f>E52</f>
        <v>Strakonice</v>
      </c>
    </row>
    <row r="181" spans="3:19" ht="13.5" thickBot="1">
      <c r="C181" s="40">
        <v>2</v>
      </c>
      <c r="D181" s="46">
        <v>8</v>
      </c>
      <c r="E181" s="20" t="e">
        <f>#REF!</f>
        <v>#REF!</v>
      </c>
      <c r="F181" s="20" t="e">
        <f>#REF!</f>
        <v>#REF!</v>
      </c>
      <c r="G181" s="20" t="e">
        <f>#REF!</f>
        <v>#REF!</v>
      </c>
      <c r="H181" s="32"/>
      <c r="K181" s="43">
        <v>9</v>
      </c>
      <c r="L181" s="46">
        <v>57</v>
      </c>
      <c r="M181" s="20" t="str">
        <f>D59</f>
        <v>Jan Pešek</v>
      </c>
      <c r="N181" s="20">
        <f>F59</f>
        <v>31.39</v>
      </c>
      <c r="O181" s="20">
        <f>G59</f>
        <v>29.04</v>
      </c>
      <c r="P181" s="55">
        <f t="shared" si="11"/>
        <v>18.28</v>
      </c>
      <c r="Q181" s="20" t="e">
        <f>#REF!</f>
        <v>#REF!</v>
      </c>
      <c r="R181" s="20" t="e">
        <f>#REF!</f>
        <v>#REF!</v>
      </c>
      <c r="S181" s="25" t="str">
        <f>E59</f>
        <v>Písek </v>
      </c>
    </row>
    <row r="182" spans="3:19" ht="13.5" thickBot="1">
      <c r="C182" s="40">
        <v>3</v>
      </c>
      <c r="D182" s="46">
        <v>22</v>
      </c>
      <c r="E182" s="20" t="e">
        <f>#REF!</f>
        <v>#REF!</v>
      </c>
      <c r="F182" s="20" t="e">
        <f>#REF!</f>
        <v>#REF!</v>
      </c>
      <c r="G182" s="20" t="e">
        <f>#REF!</f>
        <v>#REF!</v>
      </c>
      <c r="H182" s="32"/>
      <c r="K182" s="43">
        <v>10</v>
      </c>
      <c r="L182" s="46">
        <v>64</v>
      </c>
      <c r="M182" s="20">
        <f>D66</f>
        <v>0</v>
      </c>
      <c r="N182" s="20">
        <f>F66</f>
        <v>0</v>
      </c>
      <c r="O182" s="20">
        <f>G66</f>
        <v>0</v>
      </c>
      <c r="P182" s="55">
        <f t="shared" si="11"/>
        <v>18.35</v>
      </c>
      <c r="Q182" s="20" t="e">
        <f>#REF!</f>
        <v>#REF!</v>
      </c>
      <c r="R182" s="20" t="e">
        <f>#REF!</f>
        <v>#REF!</v>
      </c>
      <c r="S182" s="25" t="str">
        <f>E66</f>
        <v>Strakonice</v>
      </c>
    </row>
    <row r="183" spans="3:19" ht="13.5" thickBot="1">
      <c r="C183" s="40">
        <v>4</v>
      </c>
      <c r="D183" s="46">
        <v>15</v>
      </c>
      <c r="E183" s="20" t="e">
        <f>#REF!</f>
        <v>#REF!</v>
      </c>
      <c r="F183" s="20" t="e">
        <f>#REF!</f>
        <v>#REF!</v>
      </c>
      <c r="G183" s="20" t="e">
        <f>#REF!</f>
        <v>#REF!</v>
      </c>
      <c r="H183" s="32"/>
      <c r="K183" s="43">
        <v>11</v>
      </c>
      <c r="L183" s="46">
        <v>71</v>
      </c>
      <c r="M183" s="20">
        <f>D73</f>
        <v>0</v>
      </c>
      <c r="N183" s="20">
        <f>F73</f>
        <v>0</v>
      </c>
      <c r="O183" s="20">
        <f>G73</f>
        <v>0</v>
      </c>
      <c r="P183" s="55">
        <f t="shared" si="11"/>
        <v>18.53</v>
      </c>
      <c r="Q183" s="20" t="e">
        <f>#REF!</f>
        <v>#REF!</v>
      </c>
      <c r="R183" s="20" t="e">
        <f>#REF!</f>
        <v>#REF!</v>
      </c>
      <c r="S183" s="25" t="str">
        <f>E73</f>
        <v>Písek </v>
      </c>
    </row>
    <row r="184" spans="3:19" ht="13.5" thickBot="1">
      <c r="C184" s="40">
        <v>5</v>
      </c>
      <c r="D184" s="46">
        <v>29</v>
      </c>
      <c r="E184" s="37" t="e">
        <f>#REF!</f>
        <v>#REF!</v>
      </c>
      <c r="F184" s="20" t="e">
        <f>#REF!</f>
        <v>#REF!</v>
      </c>
      <c r="G184" s="20" t="e">
        <f>#REF!</f>
        <v>#REF!</v>
      </c>
      <c r="H184" s="32"/>
      <c r="K184" s="43">
        <v>12</v>
      </c>
      <c r="L184" s="46">
        <v>78</v>
      </c>
      <c r="M184" s="20">
        <f>D80</f>
        <v>0</v>
      </c>
      <c r="N184" s="20">
        <f>F80</f>
        <v>0</v>
      </c>
      <c r="O184" s="20">
        <f>G80</f>
        <v>0</v>
      </c>
      <c r="P184" s="55">
        <f t="shared" si="11"/>
        <v>18.58</v>
      </c>
      <c r="Q184" s="20" t="e">
        <f>#REF!</f>
        <v>#REF!</v>
      </c>
      <c r="R184" s="20" t="e">
        <f>#REF!</f>
        <v>#REF!</v>
      </c>
      <c r="S184" s="25" t="str">
        <f>E80</f>
        <v>Písek </v>
      </c>
    </row>
    <row r="185" spans="3:19" ht="13.5" thickBot="1">
      <c r="C185" s="41">
        <v>6</v>
      </c>
      <c r="D185" s="47">
        <v>36</v>
      </c>
      <c r="E185" s="27" t="e">
        <f>#REF!</f>
        <v>#REF!</v>
      </c>
      <c r="F185" s="27" t="e">
        <f>#REF!</f>
        <v>#REF!</v>
      </c>
      <c r="G185" s="27" t="e">
        <f>#REF!</f>
        <v>#REF!</v>
      </c>
      <c r="H185" s="32"/>
      <c r="K185" s="43">
        <v>13</v>
      </c>
      <c r="L185" s="46">
        <v>85</v>
      </c>
      <c r="M185" s="20">
        <f>D87</f>
        <v>0</v>
      </c>
      <c r="N185" s="20">
        <f>F87</f>
        <v>0</v>
      </c>
      <c r="O185" s="20">
        <f>G87</f>
        <v>0</v>
      </c>
      <c r="P185" s="55">
        <f t="shared" si="11"/>
        <v>18.59</v>
      </c>
      <c r="Q185" s="20" t="e">
        <f>#REF!</f>
        <v>#REF!</v>
      </c>
      <c r="R185" s="20" t="e">
        <f>#REF!</f>
        <v>#REF!</v>
      </c>
      <c r="S185" s="25" t="str">
        <f>E87</f>
        <v>Písek </v>
      </c>
    </row>
    <row r="186" spans="3:19" ht="13.5" thickBot="1">
      <c r="C186" s="42">
        <v>7</v>
      </c>
      <c r="D186" s="48">
        <v>43</v>
      </c>
      <c r="E186" s="21" t="e">
        <f>#REF!</f>
        <v>#REF!</v>
      </c>
      <c r="F186" s="21" t="e">
        <f>#REF!</f>
        <v>#REF!</v>
      </c>
      <c r="G186" s="21" t="e">
        <f>#REF!</f>
        <v>#REF!</v>
      </c>
      <c r="H186" s="32"/>
      <c r="K186" s="43">
        <v>14</v>
      </c>
      <c r="L186" s="46">
        <v>92</v>
      </c>
      <c r="M186" s="20">
        <f>D94</f>
        <v>0</v>
      </c>
      <c r="N186" s="20">
        <f>F94</f>
        <v>0</v>
      </c>
      <c r="O186" s="20">
        <f>G94</f>
        <v>0</v>
      </c>
      <c r="P186" s="55">
        <f t="shared" si="11"/>
        <v>18.92</v>
      </c>
      <c r="Q186" s="20" t="e">
        <f>#REF!</f>
        <v>#REF!</v>
      </c>
      <c r="R186" s="20" t="e">
        <f>#REF!</f>
        <v>#REF!</v>
      </c>
      <c r="S186" s="25" t="str">
        <f>E94</f>
        <v>Písek </v>
      </c>
    </row>
    <row r="187" spans="3:19" ht="13.5" thickBot="1">
      <c r="C187" s="39">
        <v>1</v>
      </c>
      <c r="D187" s="45">
        <v>1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H187" s="32" t="e">
        <f>#REF!+IF(#REF!="diskval.",#REF!)</f>
        <v>#REF!</v>
      </c>
      <c r="K187" s="43">
        <v>15</v>
      </c>
      <c r="L187" s="46">
        <v>99</v>
      </c>
      <c r="M187" s="20">
        <f>D101</f>
        <v>0</v>
      </c>
      <c r="N187" s="20">
        <f>F101</f>
        <v>0</v>
      </c>
      <c r="O187" s="20">
        <f>G101</f>
        <v>0</v>
      </c>
      <c r="P187" s="55">
        <f t="shared" si="11"/>
        <v>19.25</v>
      </c>
      <c r="Q187" s="20" t="e">
        <f>#REF!</f>
        <v>#REF!</v>
      </c>
      <c r="R187" s="20" t="e">
        <f>#REF!</f>
        <v>#REF!</v>
      </c>
      <c r="S187" s="25" t="str">
        <f>E101</f>
        <v>Písek </v>
      </c>
    </row>
    <row r="188" spans="3:19" ht="13.5" thickBot="1">
      <c r="C188" s="40">
        <v>2</v>
      </c>
      <c r="D188" s="46">
        <v>8</v>
      </c>
      <c r="E188" s="20" t="e">
        <f>#REF!</f>
        <v>#REF!</v>
      </c>
      <c r="F188" s="20" t="e">
        <f>#REF!</f>
        <v>#REF!</v>
      </c>
      <c r="G188" s="20" t="e">
        <f>#REF!</f>
        <v>#REF!</v>
      </c>
      <c r="H188" s="32"/>
      <c r="K188" s="43">
        <v>16</v>
      </c>
      <c r="L188" s="46">
        <v>106</v>
      </c>
      <c r="M188" s="20">
        <f>D108</f>
        <v>0</v>
      </c>
      <c r="N188" s="20">
        <f>F108</f>
        <v>0</v>
      </c>
      <c r="O188" s="20">
        <f>G108</f>
        <v>0</v>
      </c>
      <c r="P188" s="55">
        <f t="shared" si="11"/>
        <v>19.81</v>
      </c>
      <c r="Q188" s="20" t="e">
        <f>#REF!</f>
        <v>#REF!</v>
      </c>
      <c r="R188" s="20" t="e">
        <f>#REF!</f>
        <v>#REF!</v>
      </c>
      <c r="S188" s="25" t="str">
        <f>E108</f>
        <v>Písek </v>
      </c>
    </row>
    <row r="189" spans="3:19" ht="13.5" thickBot="1">
      <c r="C189" s="40">
        <v>3</v>
      </c>
      <c r="D189" s="46">
        <v>22</v>
      </c>
      <c r="E189" s="20" t="e">
        <f>#REF!</f>
        <v>#REF!</v>
      </c>
      <c r="F189" s="20" t="e">
        <f>#REF!</f>
        <v>#REF!</v>
      </c>
      <c r="G189" s="20" t="e">
        <f>#REF!</f>
        <v>#REF!</v>
      </c>
      <c r="H189" s="32"/>
      <c r="K189" s="43">
        <v>17</v>
      </c>
      <c r="L189" s="46">
        <v>113</v>
      </c>
      <c r="M189" s="20">
        <f>D115</f>
        <v>0</v>
      </c>
      <c r="N189" s="20">
        <f>F115</f>
        <v>0</v>
      </c>
      <c r="O189" s="20">
        <f>G115</f>
        <v>0</v>
      </c>
      <c r="P189" s="55">
        <f t="shared" si="11"/>
        <v>19.84</v>
      </c>
      <c r="Q189" s="20" t="e">
        <f>#REF!</f>
        <v>#REF!</v>
      </c>
      <c r="R189" s="20" t="e">
        <f>#REF!</f>
        <v>#REF!</v>
      </c>
      <c r="S189" s="25" t="str">
        <f>E115</f>
        <v>Písek </v>
      </c>
    </row>
    <row r="190" spans="3:19" ht="13.5" thickBot="1">
      <c r="C190" s="40">
        <v>4</v>
      </c>
      <c r="D190" s="46">
        <v>15</v>
      </c>
      <c r="E190" s="20" t="e">
        <f>#REF!</f>
        <v>#REF!</v>
      </c>
      <c r="F190" s="20" t="e">
        <f>#REF!</f>
        <v>#REF!</v>
      </c>
      <c r="G190" s="20" t="e">
        <f>#REF!</f>
        <v>#REF!</v>
      </c>
      <c r="H190" s="32"/>
      <c r="K190" s="43">
        <v>18</v>
      </c>
      <c r="L190" s="46">
        <v>120</v>
      </c>
      <c r="M190" s="20">
        <f>D122</f>
        <v>0</v>
      </c>
      <c r="N190" s="20">
        <f>F122</f>
        <v>0</v>
      </c>
      <c r="O190" s="20">
        <f>G122</f>
        <v>0</v>
      </c>
      <c r="P190" s="55">
        <f t="shared" si="11"/>
        <v>20.07</v>
      </c>
      <c r="Q190" s="20" t="e">
        <f>#REF!</f>
        <v>#REF!</v>
      </c>
      <c r="R190" s="20" t="e">
        <f>#REF!</f>
        <v>#REF!</v>
      </c>
      <c r="S190" s="25" t="str">
        <f>E122</f>
        <v>Písek </v>
      </c>
    </row>
    <row r="191" spans="3:19" ht="13.5" thickBot="1">
      <c r="C191" s="40">
        <v>5</v>
      </c>
      <c r="D191" s="46">
        <v>29</v>
      </c>
      <c r="E191" s="37" t="e">
        <f>#REF!</f>
        <v>#REF!</v>
      </c>
      <c r="F191" s="20" t="e">
        <f>#REF!</f>
        <v>#REF!</v>
      </c>
      <c r="G191" s="20" t="e">
        <f>#REF!</f>
        <v>#REF!</v>
      </c>
      <c r="H191" s="32"/>
      <c r="K191" s="43">
        <v>19</v>
      </c>
      <c r="L191" s="46">
        <v>127</v>
      </c>
      <c r="M191" s="20">
        <f>D129</f>
        <v>0</v>
      </c>
      <c r="N191" s="20">
        <f>F129</f>
        <v>0</v>
      </c>
      <c r="O191" s="20">
        <f>G129</f>
        <v>0</v>
      </c>
      <c r="P191" s="55">
        <f t="shared" si="11"/>
        <v>20.5</v>
      </c>
      <c r="Q191" s="20" t="e">
        <f>#REF!</f>
        <v>#REF!</v>
      </c>
      <c r="R191" s="20" t="e">
        <f>#REF!</f>
        <v>#REF!</v>
      </c>
      <c r="S191" s="25" t="str">
        <f>E129</f>
        <v>Písek </v>
      </c>
    </row>
    <row r="192" spans="3:19" ht="13.5" thickBot="1">
      <c r="C192" s="41">
        <v>6</v>
      </c>
      <c r="D192" s="47">
        <v>36</v>
      </c>
      <c r="E192" s="27" t="e">
        <f>#REF!</f>
        <v>#REF!</v>
      </c>
      <c r="F192" s="27" t="e">
        <f>#REF!</f>
        <v>#REF!</v>
      </c>
      <c r="G192" s="27" t="e">
        <f>#REF!</f>
        <v>#REF!</v>
      </c>
      <c r="H192" s="32"/>
      <c r="K192" s="44">
        <v>20</v>
      </c>
      <c r="L192" s="47">
        <v>134</v>
      </c>
      <c r="M192" s="27">
        <f>D136</f>
        <v>0</v>
      </c>
      <c r="N192" s="27">
        <f>F136</f>
        <v>0</v>
      </c>
      <c r="O192" s="27">
        <f>G136</f>
        <v>0</v>
      </c>
      <c r="P192" s="55">
        <f t="shared" si="11"/>
        <v>20.5</v>
      </c>
      <c r="Q192" s="27" t="e">
        <f>#REF!</f>
        <v>#REF!</v>
      </c>
      <c r="R192" s="27" t="e">
        <f>#REF!</f>
        <v>#REF!</v>
      </c>
      <c r="S192" s="28" t="str">
        <f>E136</f>
        <v>Písek </v>
      </c>
    </row>
    <row r="193" spans="3:8" ht="13.5" thickBot="1">
      <c r="C193" s="42">
        <v>7</v>
      </c>
      <c r="D193" s="48">
        <v>43</v>
      </c>
      <c r="E193" s="21" t="e">
        <f>#REF!</f>
        <v>#REF!</v>
      </c>
      <c r="F193" s="21" t="e">
        <f>#REF!</f>
        <v>#REF!</v>
      </c>
      <c r="G193" s="21" t="e">
        <f>#REF!</f>
        <v>#REF!</v>
      </c>
      <c r="H193" s="32"/>
    </row>
    <row r="194" spans="12:17" ht="13.5" thickBot="1">
      <c r="L194" s="187" t="s">
        <v>15</v>
      </c>
      <c r="M194" s="188"/>
      <c r="N194" s="188"/>
      <c r="O194" s="188"/>
      <c r="P194" s="30">
        <f>SUM(P173:P178)</f>
        <v>117.27999999999999</v>
      </c>
      <c r="Q194" s="31" t="s">
        <v>16</v>
      </c>
    </row>
    <row r="196" spans="11:19" ht="13.5" thickBot="1">
      <c r="K196" s="184" t="s">
        <v>14</v>
      </c>
      <c r="L196" s="185"/>
      <c r="M196" s="185"/>
      <c r="N196" s="185"/>
      <c r="O196" s="185"/>
      <c r="P196" s="185"/>
      <c r="Q196" s="185"/>
      <c r="R196" s="185"/>
      <c r="S196" s="186"/>
    </row>
    <row r="197" spans="11:19" ht="102.75" thickBot="1">
      <c r="K197" s="49" t="s">
        <v>1</v>
      </c>
      <c r="L197" s="50" t="s">
        <v>11</v>
      </c>
      <c r="M197" s="51" t="s">
        <v>0</v>
      </c>
      <c r="N197" s="50" t="s">
        <v>3</v>
      </c>
      <c r="O197" s="50" t="s">
        <v>4</v>
      </c>
      <c r="P197" s="52" t="s">
        <v>5</v>
      </c>
      <c r="Q197" s="53" t="s">
        <v>10</v>
      </c>
      <c r="R197" s="54" t="s">
        <v>13</v>
      </c>
      <c r="S197" s="50" t="s">
        <v>2</v>
      </c>
    </row>
    <row r="198" spans="11:19" ht="13.5" thickBot="1">
      <c r="K198" s="39">
        <v>1</v>
      </c>
      <c r="L198" s="45">
        <v>1</v>
      </c>
      <c r="M198" s="23" t="str">
        <f>D28</f>
        <v>Milan Kriso</v>
      </c>
      <c r="N198" s="23">
        <f>F28</f>
        <v>21.74</v>
      </c>
      <c r="O198" s="23">
        <f>G28</f>
        <v>21.34</v>
      </c>
      <c r="P198" s="55">
        <f>IF(H28="diskval.",,H28)</f>
        <v>21.34</v>
      </c>
      <c r="Q198" s="23" t="e">
        <f>#REF!</f>
        <v>#REF!</v>
      </c>
      <c r="R198" s="23" t="e">
        <f>#REF!</f>
        <v>#REF!</v>
      </c>
      <c r="S198" s="24" t="str">
        <f>E28</f>
        <v>České Budějovice </v>
      </c>
    </row>
    <row r="199" spans="11:19" ht="13.5" thickBot="1">
      <c r="K199" s="40">
        <v>2</v>
      </c>
      <c r="L199" s="46">
        <v>8</v>
      </c>
      <c r="M199" s="20" t="str">
        <f>D35</f>
        <v>Josef Šandera</v>
      </c>
      <c r="N199" s="20">
        <f>F35</f>
        <v>23.99</v>
      </c>
      <c r="O199" s="20">
        <f>G35</f>
        <v>22.31</v>
      </c>
      <c r="P199" s="55">
        <f>IF(H35="diskval.",,H35)</f>
        <v>22.31</v>
      </c>
      <c r="Q199" s="20" t="e">
        <f>#REF!</f>
        <v>#REF!</v>
      </c>
      <c r="R199" s="20" t="e">
        <f>#REF!</f>
        <v>#REF!</v>
      </c>
      <c r="S199" s="25" t="str">
        <f>E35</f>
        <v>Český Krumlov</v>
      </c>
    </row>
    <row r="200" spans="11:19" ht="13.5" thickBot="1">
      <c r="K200" s="40">
        <v>3</v>
      </c>
      <c r="L200" s="46">
        <v>15</v>
      </c>
      <c r="M200" s="20" t="str">
        <f>D42</f>
        <v>Aleš Vaňač</v>
      </c>
      <c r="N200" s="20">
        <f>F42</f>
        <v>24.82</v>
      </c>
      <c r="O200" s="20">
        <f>G42</f>
        <v>23.96</v>
      </c>
      <c r="P200" s="55">
        <f>IF(H42="diskval.",,H42)</f>
        <v>23.96</v>
      </c>
      <c r="Q200" s="20" t="e">
        <f>#REF!</f>
        <v>#REF!</v>
      </c>
      <c r="R200" s="20" t="e">
        <f>#REF!</f>
        <v>#REF!</v>
      </c>
      <c r="S200" s="25" t="str">
        <f>E42</f>
        <v>Strakonice</v>
      </c>
    </row>
    <row r="201" spans="11:19" ht="13.5" thickBot="1">
      <c r="K201" s="40">
        <v>4</v>
      </c>
      <c r="L201" s="46">
        <v>22</v>
      </c>
      <c r="M201" s="20" t="str">
        <f>D49</f>
        <v>David Půbal</v>
      </c>
      <c r="N201" s="20">
        <f>F49</f>
        <v>26.89</v>
      </c>
      <c r="O201" s="20">
        <f>G49</f>
        <v>25.58</v>
      </c>
      <c r="P201" s="55">
        <f>IF(H49="diskval.",,H49)</f>
        <v>25.58</v>
      </c>
      <c r="Q201" s="20" t="e">
        <f>#REF!</f>
        <v>#REF!</v>
      </c>
      <c r="R201" s="20" t="e">
        <f>#REF!</f>
        <v>#REF!</v>
      </c>
      <c r="S201" s="25" t="str">
        <f>E49</f>
        <v>Strakonice</v>
      </c>
    </row>
    <row r="202" spans="11:19" ht="13.5" thickBot="1">
      <c r="K202" s="40">
        <v>5</v>
      </c>
      <c r="L202" s="46">
        <v>29</v>
      </c>
      <c r="M202" s="37" t="str">
        <f>D56</f>
        <v>Karel Tratina</v>
      </c>
      <c r="N202" s="20">
        <f>F56</f>
        <v>33.37</v>
      </c>
      <c r="O202" s="20">
        <f>G56</f>
        <v>27.37</v>
      </c>
      <c r="P202" s="55">
        <f>IF(H56="diskval.",,H56)</f>
        <v>27.37</v>
      </c>
      <c r="Q202" s="20" t="e">
        <f>#REF!</f>
        <v>#REF!</v>
      </c>
      <c r="R202" s="20" t="e">
        <f>#REF!</f>
        <v>#REF!</v>
      </c>
      <c r="S202" s="25" t="str">
        <f>E56</f>
        <v>Písek </v>
      </c>
    </row>
    <row r="203" spans="11:19" ht="13.5" thickBot="1">
      <c r="K203" s="41">
        <v>6</v>
      </c>
      <c r="L203" s="47">
        <v>36</v>
      </c>
      <c r="M203" s="27" t="str">
        <f>D63</f>
        <v>Jiří Šuster</v>
      </c>
      <c r="N203" s="27">
        <f>F63</f>
        <v>0</v>
      </c>
      <c r="O203" s="27">
        <f>G63</f>
        <v>0</v>
      </c>
      <c r="P203" s="55">
        <f>IF(H63="diskval.",,H63)</f>
        <v>0</v>
      </c>
      <c r="Q203" s="27" t="e">
        <f>#REF!</f>
        <v>#REF!</v>
      </c>
      <c r="R203" s="27" t="e">
        <f>#REF!</f>
        <v>#REF!</v>
      </c>
      <c r="S203" s="28" t="str">
        <f>E63</f>
        <v>Prachatice</v>
      </c>
    </row>
    <row r="204" spans="11:19" ht="13.5" thickBot="1">
      <c r="K204" s="42">
        <v>7</v>
      </c>
      <c r="L204" s="48">
        <v>43</v>
      </c>
      <c r="M204" s="21">
        <f>D70</f>
        <v>0</v>
      </c>
      <c r="N204" s="21">
        <f>F70</f>
        <v>0</v>
      </c>
      <c r="O204" s="21">
        <f>G70</f>
        <v>0</v>
      </c>
      <c r="P204" s="55">
        <f aca="true" t="shared" si="12" ref="P204:P217">IF(H34="diskval.",,H34)</f>
        <v>21.99</v>
      </c>
      <c r="Q204" s="21" t="e">
        <f>#REF!</f>
        <v>#REF!</v>
      </c>
      <c r="R204" s="21" t="e">
        <f>#REF!</f>
        <v>#REF!</v>
      </c>
      <c r="S204" s="38" t="str">
        <f>E70</f>
        <v>Český Krumlov</v>
      </c>
    </row>
    <row r="205" spans="11:19" ht="13.5" thickBot="1">
      <c r="K205" s="43">
        <v>8</v>
      </c>
      <c r="L205" s="46">
        <v>50</v>
      </c>
      <c r="M205" s="20">
        <f>D77</f>
        <v>0</v>
      </c>
      <c r="N205" s="20">
        <f>F77</f>
        <v>0</v>
      </c>
      <c r="O205" s="20">
        <f>G77</f>
        <v>0</v>
      </c>
      <c r="P205" s="55">
        <f t="shared" si="12"/>
        <v>22.31</v>
      </c>
      <c r="Q205" s="20" t="e">
        <f>#REF!</f>
        <v>#REF!</v>
      </c>
      <c r="R205" s="20" t="e">
        <f>#REF!</f>
        <v>#REF!</v>
      </c>
      <c r="S205" s="25" t="str">
        <f>E77</f>
        <v>Tábor </v>
      </c>
    </row>
    <row r="206" spans="11:19" ht="13.5" thickBot="1">
      <c r="K206" s="43">
        <v>9</v>
      </c>
      <c r="L206" s="46">
        <v>57</v>
      </c>
      <c r="M206" s="20">
        <f>D84</f>
        <v>0</v>
      </c>
      <c r="N206" s="20">
        <f>F84</f>
        <v>0</v>
      </c>
      <c r="O206" s="20">
        <f>G84</f>
        <v>0</v>
      </c>
      <c r="P206" s="55">
        <f t="shared" si="12"/>
        <v>22.46</v>
      </c>
      <c r="Q206" s="20" t="e">
        <f>#REF!</f>
        <v>#REF!</v>
      </c>
      <c r="R206" s="20" t="e">
        <f>#REF!</f>
        <v>#REF!</v>
      </c>
      <c r="S206" s="25" t="str">
        <f>E84</f>
        <v>Tábor </v>
      </c>
    </row>
    <row r="207" spans="11:19" ht="13.5" thickBot="1">
      <c r="K207" s="43">
        <v>10</v>
      </c>
      <c r="L207" s="46">
        <v>64</v>
      </c>
      <c r="M207" s="20">
        <f>D91</f>
        <v>0</v>
      </c>
      <c r="N207" s="20">
        <f>F91</f>
        <v>0</v>
      </c>
      <c r="O207" s="20">
        <f>G91</f>
        <v>0</v>
      </c>
      <c r="P207" s="55">
        <f t="shared" si="12"/>
        <v>22.49</v>
      </c>
      <c r="Q207" s="20" t="e">
        <f>#REF!</f>
        <v>#REF!</v>
      </c>
      <c r="R207" s="20" t="e">
        <f>#REF!</f>
        <v>#REF!</v>
      </c>
      <c r="S207" s="25" t="str">
        <f>E91</f>
        <v>Tábor </v>
      </c>
    </row>
    <row r="208" spans="11:19" ht="13.5" thickBot="1">
      <c r="K208" s="43">
        <v>11</v>
      </c>
      <c r="L208" s="46">
        <v>71</v>
      </c>
      <c r="M208" s="20">
        <f>D98</f>
        <v>0</v>
      </c>
      <c r="N208" s="20">
        <f>F98</f>
        <v>0</v>
      </c>
      <c r="O208" s="20">
        <f>G98</f>
        <v>0</v>
      </c>
      <c r="P208" s="55">
        <f t="shared" si="12"/>
        <v>22.88</v>
      </c>
      <c r="Q208" s="20" t="e">
        <f>#REF!</f>
        <v>#REF!</v>
      </c>
      <c r="R208" s="20" t="e">
        <f>#REF!</f>
        <v>#REF!</v>
      </c>
      <c r="S208" s="25" t="str">
        <f>E98</f>
        <v>Tábor </v>
      </c>
    </row>
    <row r="209" spans="11:19" ht="13.5" thickBot="1">
      <c r="K209" s="43">
        <v>12</v>
      </c>
      <c r="L209" s="46">
        <v>78</v>
      </c>
      <c r="M209" s="20">
        <f>D105</f>
        <v>0</v>
      </c>
      <c r="N209" s="20">
        <f>F105</f>
        <v>0</v>
      </c>
      <c r="O209" s="20">
        <f>G105</f>
        <v>0</v>
      </c>
      <c r="P209" s="55">
        <f t="shared" si="12"/>
        <v>23.08</v>
      </c>
      <c r="Q209" s="20" t="e">
        <f>#REF!</f>
        <v>#REF!</v>
      </c>
      <c r="R209" s="20" t="e">
        <f>#REF!</f>
        <v>#REF!</v>
      </c>
      <c r="S209" s="25" t="str">
        <f>E105</f>
        <v>Tábor </v>
      </c>
    </row>
    <row r="210" spans="11:19" ht="13.5" thickBot="1">
      <c r="K210" s="43">
        <v>13</v>
      </c>
      <c r="L210" s="46">
        <v>85</v>
      </c>
      <c r="M210" s="20">
        <f>D112</f>
        <v>0</v>
      </c>
      <c r="N210" s="20">
        <f>F112</f>
        <v>0</v>
      </c>
      <c r="O210" s="20">
        <f>G112</f>
        <v>0</v>
      </c>
      <c r="P210" s="55">
        <f t="shared" si="12"/>
        <v>23.21</v>
      </c>
      <c r="Q210" s="20" t="e">
        <f>#REF!</f>
        <v>#REF!</v>
      </c>
      <c r="R210" s="20" t="e">
        <f>#REF!</f>
        <v>#REF!</v>
      </c>
      <c r="S210" s="25" t="str">
        <f>E112</f>
        <v>Tábor </v>
      </c>
    </row>
    <row r="211" spans="11:19" ht="13.5" thickBot="1">
      <c r="K211" s="43">
        <v>14</v>
      </c>
      <c r="L211" s="46">
        <v>92</v>
      </c>
      <c r="M211" s="20">
        <f>D119</f>
        <v>0</v>
      </c>
      <c r="N211" s="20">
        <f>F119</f>
        <v>0</v>
      </c>
      <c r="O211" s="20">
        <f>G119</f>
        <v>0</v>
      </c>
      <c r="P211" s="55">
        <f t="shared" si="12"/>
        <v>23.6</v>
      </c>
      <c r="Q211" s="20" t="e">
        <f>#REF!</f>
        <v>#REF!</v>
      </c>
      <c r="R211" s="20" t="e">
        <f>#REF!</f>
        <v>#REF!</v>
      </c>
      <c r="S211" s="25" t="str">
        <f>E119</f>
        <v>Tábor </v>
      </c>
    </row>
    <row r="212" spans="11:19" ht="13.5" thickBot="1">
      <c r="K212" s="43">
        <v>15</v>
      </c>
      <c r="L212" s="46">
        <v>99</v>
      </c>
      <c r="M212" s="20">
        <f>D126</f>
        <v>0</v>
      </c>
      <c r="N212" s="20">
        <f>F126</f>
        <v>0</v>
      </c>
      <c r="O212" s="20">
        <f>G126</f>
        <v>0</v>
      </c>
      <c r="P212" s="55">
        <f t="shared" si="12"/>
        <v>23.96</v>
      </c>
      <c r="Q212" s="20" t="e">
        <f>#REF!</f>
        <v>#REF!</v>
      </c>
      <c r="R212" s="20" t="e">
        <f>#REF!</f>
        <v>#REF!</v>
      </c>
      <c r="S212" s="25" t="str">
        <f>E126</f>
        <v>Tábor </v>
      </c>
    </row>
    <row r="213" spans="11:19" ht="13.5" thickBot="1">
      <c r="K213" s="43">
        <v>16</v>
      </c>
      <c r="L213" s="46">
        <v>106</v>
      </c>
      <c r="M213" s="20">
        <f>D133</f>
        <v>0</v>
      </c>
      <c r="N213" s="20">
        <f>F133</f>
        <v>0</v>
      </c>
      <c r="O213" s="20">
        <f>G133</f>
        <v>0</v>
      </c>
      <c r="P213" s="55">
        <f t="shared" si="12"/>
        <v>24.03</v>
      </c>
      <c r="Q213" s="20" t="e">
        <f>#REF!</f>
        <v>#REF!</v>
      </c>
      <c r="R213" s="20" t="e">
        <f>#REF!</f>
        <v>#REF!</v>
      </c>
      <c r="S213" s="25" t="str">
        <f>E133</f>
        <v>Tábor </v>
      </c>
    </row>
    <row r="214" spans="11:19" ht="13.5" thickBot="1">
      <c r="K214" s="43">
        <v>17</v>
      </c>
      <c r="L214" s="46">
        <v>113</v>
      </c>
      <c r="M214" s="20">
        <f>D140</f>
        <v>0</v>
      </c>
      <c r="N214" s="20">
        <f>F140</f>
        <v>0</v>
      </c>
      <c r="O214" s="20">
        <f>G140</f>
        <v>0</v>
      </c>
      <c r="P214" s="55">
        <f t="shared" si="12"/>
        <v>24.6</v>
      </c>
      <c r="Q214" s="20" t="e">
        <f>#REF!</f>
        <v>#REF!</v>
      </c>
      <c r="R214" s="20" t="e">
        <f>#REF!</f>
        <v>#REF!</v>
      </c>
      <c r="S214" s="25" t="str">
        <f>E140</f>
        <v>Tábor </v>
      </c>
    </row>
    <row r="215" spans="11:19" ht="13.5" thickBot="1">
      <c r="K215" s="43">
        <v>18</v>
      </c>
      <c r="L215" s="46">
        <v>120</v>
      </c>
      <c r="M215" s="20">
        <f>D147</f>
        <v>0</v>
      </c>
      <c r="N215" s="20">
        <f>F147</f>
        <v>0</v>
      </c>
      <c r="O215" s="20">
        <f>G147</f>
        <v>0</v>
      </c>
      <c r="P215" s="55">
        <f t="shared" si="12"/>
        <v>24.85</v>
      </c>
      <c r="Q215" s="20" t="e">
        <f>#REF!</f>
        <v>#REF!</v>
      </c>
      <c r="R215" s="20" t="e">
        <f>#REF!</f>
        <v>#REF!</v>
      </c>
      <c r="S215" s="25">
        <f>E147</f>
        <v>0</v>
      </c>
    </row>
    <row r="216" spans="11:19" ht="13.5" thickBot="1">
      <c r="K216" s="43">
        <v>19</v>
      </c>
      <c r="L216" s="46">
        <v>127</v>
      </c>
      <c r="M216" s="20">
        <f>D154</f>
        <v>0</v>
      </c>
      <c r="N216" s="20">
        <f>F154</f>
        <v>0</v>
      </c>
      <c r="O216" s="20">
        <f>G154</f>
        <v>0</v>
      </c>
      <c r="P216" s="55">
        <f t="shared" si="12"/>
        <v>25.02</v>
      </c>
      <c r="Q216" s="20" t="e">
        <f>#REF!</f>
        <v>#REF!</v>
      </c>
      <c r="R216" s="20" t="e">
        <f>#REF!</f>
        <v>#REF!</v>
      </c>
      <c r="S216" s="25">
        <f>E154</f>
        <v>0</v>
      </c>
    </row>
    <row r="217" spans="11:19" ht="13.5" thickBot="1">
      <c r="K217" s="44">
        <v>20</v>
      </c>
      <c r="L217" s="47">
        <v>134</v>
      </c>
      <c r="M217" s="27">
        <f>D161</f>
        <v>0</v>
      </c>
      <c r="N217" s="27">
        <f>F161</f>
        <v>0</v>
      </c>
      <c r="O217" s="27">
        <f>G161</f>
        <v>0</v>
      </c>
      <c r="P217" s="55">
        <f t="shared" si="12"/>
        <v>25.07</v>
      </c>
      <c r="Q217" s="27" t="e">
        <f>#REF!</f>
        <v>#REF!</v>
      </c>
      <c r="R217" s="27" t="e">
        <f>#REF!</f>
        <v>#REF!</v>
      </c>
      <c r="S217" s="28">
        <f>E161</f>
        <v>0</v>
      </c>
    </row>
    <row r="218" ht="13.5" thickBot="1"/>
    <row r="219" spans="12:17" ht="13.5" thickBot="1">
      <c r="L219" s="187" t="s">
        <v>15</v>
      </c>
      <c r="M219" s="188"/>
      <c r="N219" s="188"/>
      <c r="O219" s="188"/>
      <c r="P219" s="30">
        <f>SUM(P198:P203)</f>
        <v>120.56</v>
      </c>
      <c r="Q219" s="31" t="s">
        <v>16</v>
      </c>
    </row>
    <row r="220" ht="13.5" thickBot="1"/>
    <row r="221" spans="11:19" ht="13.5" thickBot="1">
      <c r="K221" s="187" t="s">
        <v>14</v>
      </c>
      <c r="L221" s="193"/>
      <c r="M221" s="193"/>
      <c r="N221" s="193"/>
      <c r="O221" s="193"/>
      <c r="P221" s="193"/>
      <c r="Q221" s="193"/>
      <c r="R221" s="193"/>
      <c r="S221" s="194"/>
    </row>
    <row r="222" spans="11:19" ht="102.75" thickBot="1">
      <c r="K222" s="49" t="s">
        <v>1</v>
      </c>
      <c r="L222" s="50" t="s">
        <v>11</v>
      </c>
      <c r="M222" s="51" t="s">
        <v>0</v>
      </c>
      <c r="N222" s="50" t="s">
        <v>3</v>
      </c>
      <c r="O222" s="50" t="s">
        <v>4</v>
      </c>
      <c r="P222" s="52" t="s">
        <v>5</v>
      </c>
      <c r="Q222" s="53" t="s">
        <v>10</v>
      </c>
      <c r="R222" s="54" t="s">
        <v>13</v>
      </c>
      <c r="S222" s="50" t="s">
        <v>2</v>
      </c>
    </row>
    <row r="223" spans="11:19" ht="13.5" thickBot="1">
      <c r="K223" s="39">
        <v>1</v>
      </c>
      <c r="L223" s="45">
        <v>1</v>
      </c>
      <c r="M223" s="23" t="str">
        <f>D53</f>
        <v>Eduard Lenc</v>
      </c>
      <c r="N223" s="23">
        <f>F53</f>
        <v>26.31</v>
      </c>
      <c r="O223" s="23">
        <f>G53</f>
        <v>27.24</v>
      </c>
      <c r="P223" s="55">
        <f>IF(H53="diskval.",,H53)</f>
        <v>26.31</v>
      </c>
      <c r="Q223" s="23" t="e">
        <f>#REF!</f>
        <v>#REF!</v>
      </c>
      <c r="R223" s="23" t="e">
        <f>#REF!</f>
        <v>#REF!</v>
      </c>
      <c r="S223" s="24" t="str">
        <f>E53</f>
        <v>Prachatice</v>
      </c>
    </row>
    <row r="224" spans="11:19" ht="13.5" thickBot="1">
      <c r="K224" s="40">
        <v>2</v>
      </c>
      <c r="L224" s="46">
        <v>8</v>
      </c>
      <c r="M224" s="20" t="str">
        <f>D60</f>
        <v>Vlastimil Beneš</v>
      </c>
      <c r="N224" s="20">
        <f>F60</f>
        <v>31.52</v>
      </c>
      <c r="O224" s="20">
        <f>G60</f>
        <v>35.79</v>
      </c>
      <c r="P224" s="55">
        <f>IF(H60="diskval.",,H60)</f>
        <v>31.52</v>
      </c>
      <c r="Q224" s="20" t="e">
        <f>#REF!</f>
        <v>#REF!</v>
      </c>
      <c r="R224" s="20" t="e">
        <f>#REF!</f>
        <v>#REF!</v>
      </c>
      <c r="S224" s="25" t="str">
        <f>E60</f>
        <v>Strakonice</v>
      </c>
    </row>
    <row r="225" spans="11:19" ht="13.5" thickBot="1">
      <c r="K225" s="40">
        <v>3</v>
      </c>
      <c r="L225" s="46">
        <v>15</v>
      </c>
      <c r="M225" s="20" t="str">
        <f>D67</f>
        <v>Josef Oros</v>
      </c>
      <c r="N225" s="20">
        <f>F67</f>
        <v>0</v>
      </c>
      <c r="O225" s="20">
        <f>G67</f>
        <v>0</v>
      </c>
      <c r="P225" s="55">
        <f>IF(H67="diskval.",,H67)</f>
        <v>0</v>
      </c>
      <c r="Q225" s="20" t="e">
        <f>#REF!</f>
        <v>#REF!</v>
      </c>
      <c r="R225" s="20" t="e">
        <f>#REF!</f>
        <v>#REF!</v>
      </c>
      <c r="S225" s="25" t="str">
        <f>E67</f>
        <v>Písek </v>
      </c>
    </row>
    <row r="226" spans="11:19" ht="13.5" thickBot="1">
      <c r="K226" s="40">
        <v>4</v>
      </c>
      <c r="L226" s="46">
        <v>22</v>
      </c>
      <c r="M226" s="20">
        <f>D74</f>
        <v>0</v>
      </c>
      <c r="N226" s="20">
        <f>F74</f>
        <v>0</v>
      </c>
      <c r="O226" s="20">
        <f>G74</f>
        <v>0</v>
      </c>
      <c r="P226" s="55">
        <f>IF(H74="diskval.",,H74)</f>
        <v>0</v>
      </c>
      <c r="Q226" s="20" t="e">
        <f>#REF!</f>
        <v>#REF!</v>
      </c>
      <c r="R226" s="20" t="e">
        <f>#REF!</f>
        <v>#REF!</v>
      </c>
      <c r="S226" s="25" t="str">
        <f>E74</f>
        <v>České Budějovice </v>
      </c>
    </row>
    <row r="227" spans="11:19" ht="13.5" thickBot="1">
      <c r="K227" s="40">
        <v>5</v>
      </c>
      <c r="L227" s="46">
        <v>29</v>
      </c>
      <c r="M227" s="37">
        <f>D81</f>
        <v>0</v>
      </c>
      <c r="N227" s="20">
        <f>F81</f>
        <v>0</v>
      </c>
      <c r="O227" s="20">
        <f>G81</f>
        <v>0</v>
      </c>
      <c r="P227" s="55">
        <f>IF(H81="diskval.",,H81)</f>
        <v>0</v>
      </c>
      <c r="Q227" s="20" t="e">
        <f>#REF!</f>
        <v>#REF!</v>
      </c>
      <c r="R227" s="20" t="e">
        <f>#REF!</f>
        <v>#REF!</v>
      </c>
      <c r="S227" s="25" t="str">
        <f>E81</f>
        <v>České Budějovice </v>
      </c>
    </row>
    <row r="228" spans="11:19" ht="13.5" thickBot="1">
      <c r="K228" s="41">
        <v>6</v>
      </c>
      <c r="L228" s="47">
        <v>36</v>
      </c>
      <c r="M228" s="27">
        <f>D88</f>
        <v>0</v>
      </c>
      <c r="N228" s="27">
        <f>F88</f>
        <v>0</v>
      </c>
      <c r="O228" s="27">
        <f>G88</f>
        <v>0</v>
      </c>
      <c r="P228" s="55">
        <f>IF(H88="diskval.",,H88)</f>
        <v>0</v>
      </c>
      <c r="Q228" s="27" t="e">
        <f>#REF!</f>
        <v>#REF!</v>
      </c>
      <c r="R228" s="27" t="e">
        <f>#REF!</f>
        <v>#REF!</v>
      </c>
      <c r="S228" s="28" t="str">
        <f>E88</f>
        <v>České Budějovice </v>
      </c>
    </row>
    <row r="229" spans="11:19" ht="13.5" thickBot="1">
      <c r="K229" s="42">
        <v>7</v>
      </c>
      <c r="L229" s="48">
        <v>43</v>
      </c>
      <c r="M229" s="21">
        <f>D95</f>
        <v>0</v>
      </c>
      <c r="N229" s="21">
        <f>F95</f>
        <v>0</v>
      </c>
      <c r="O229" s="21">
        <f>G95</f>
        <v>0</v>
      </c>
      <c r="P229" s="55">
        <f aca="true" t="shared" si="13" ref="P229:P242">IF(H59="diskval.",,H59)</f>
        <v>29.04</v>
      </c>
      <c r="Q229" s="21" t="e">
        <f>#REF!</f>
        <v>#REF!</v>
      </c>
      <c r="R229" s="21" t="e">
        <f>#REF!</f>
        <v>#REF!</v>
      </c>
      <c r="S229" s="38" t="str">
        <f>E95</f>
        <v>České Budějovice </v>
      </c>
    </row>
    <row r="230" spans="11:19" ht="13.5" thickBot="1">
      <c r="K230" s="43">
        <v>8</v>
      </c>
      <c r="L230" s="46">
        <v>50</v>
      </c>
      <c r="M230" s="20">
        <f>D102</f>
        <v>0</v>
      </c>
      <c r="N230" s="20">
        <f>F102</f>
        <v>0</v>
      </c>
      <c r="O230" s="20">
        <f>G102</f>
        <v>0</v>
      </c>
      <c r="P230" s="55">
        <f t="shared" si="13"/>
        <v>31.52</v>
      </c>
      <c r="Q230" s="20" t="e">
        <f>#REF!</f>
        <v>#REF!</v>
      </c>
      <c r="R230" s="20" t="e">
        <f>#REF!</f>
        <v>#REF!</v>
      </c>
      <c r="S230" s="25" t="str">
        <f>E102</f>
        <v>České Budějovice </v>
      </c>
    </row>
    <row r="231" spans="11:19" ht="13.5" thickBot="1">
      <c r="K231" s="43">
        <v>9</v>
      </c>
      <c r="L231" s="46">
        <v>57</v>
      </c>
      <c r="M231" s="20">
        <f>D109</f>
        <v>0</v>
      </c>
      <c r="N231" s="20">
        <f>F109</f>
        <v>0</v>
      </c>
      <c r="O231" s="20">
        <f>G109</f>
        <v>0</v>
      </c>
      <c r="P231" s="55">
        <f t="shared" si="13"/>
        <v>0</v>
      </c>
      <c r="Q231" s="20" t="e">
        <f>#REF!</f>
        <v>#REF!</v>
      </c>
      <c r="R231" s="20" t="e">
        <f>#REF!</f>
        <v>#REF!</v>
      </c>
      <c r="S231" s="25" t="str">
        <f>E109</f>
        <v>České Budějovice </v>
      </c>
    </row>
    <row r="232" spans="11:19" ht="13.5" thickBot="1">
      <c r="K232" s="43">
        <v>10</v>
      </c>
      <c r="L232" s="46">
        <v>64</v>
      </c>
      <c r="M232" s="20">
        <f>D116</f>
        <v>0</v>
      </c>
      <c r="N232" s="20">
        <f>F116</f>
        <v>0</v>
      </c>
      <c r="O232" s="20">
        <f>G116</f>
        <v>0</v>
      </c>
      <c r="P232" s="55">
        <f t="shared" si="13"/>
        <v>0</v>
      </c>
      <c r="Q232" s="20" t="e">
        <f>#REF!</f>
        <v>#REF!</v>
      </c>
      <c r="R232" s="20" t="e">
        <f>#REF!</f>
        <v>#REF!</v>
      </c>
      <c r="S232" s="25" t="str">
        <f>E116</f>
        <v>České Budějovice </v>
      </c>
    </row>
    <row r="233" spans="11:19" ht="13.5" thickBot="1">
      <c r="K233" s="43">
        <v>11</v>
      </c>
      <c r="L233" s="46">
        <v>71</v>
      </c>
      <c r="M233" s="20">
        <f>D123</f>
        <v>0</v>
      </c>
      <c r="N233" s="20">
        <f>F123</f>
        <v>0</v>
      </c>
      <c r="O233" s="20">
        <f>G123</f>
        <v>0</v>
      </c>
      <c r="P233" s="55">
        <f t="shared" si="13"/>
        <v>0</v>
      </c>
      <c r="Q233" s="20" t="e">
        <f>#REF!</f>
        <v>#REF!</v>
      </c>
      <c r="R233" s="20" t="e">
        <f>#REF!</f>
        <v>#REF!</v>
      </c>
      <c r="S233" s="25" t="str">
        <f>E123</f>
        <v>České Budějovice </v>
      </c>
    </row>
    <row r="234" spans="11:19" ht="13.5" thickBot="1">
      <c r="K234" s="43">
        <v>12</v>
      </c>
      <c r="L234" s="46">
        <v>78</v>
      </c>
      <c r="M234" s="20">
        <f>D130</f>
        <v>0</v>
      </c>
      <c r="N234" s="20">
        <f>F130</f>
        <v>0</v>
      </c>
      <c r="O234" s="20">
        <f>G130</f>
        <v>0</v>
      </c>
      <c r="P234" s="55">
        <f t="shared" si="13"/>
        <v>0</v>
      </c>
      <c r="Q234" s="20" t="e">
        <f>#REF!</f>
        <v>#REF!</v>
      </c>
      <c r="R234" s="20" t="e">
        <f>#REF!</f>
        <v>#REF!</v>
      </c>
      <c r="S234" s="25" t="str">
        <f>E130</f>
        <v>České Budějovice </v>
      </c>
    </row>
    <row r="235" spans="11:19" ht="13.5" thickBot="1">
      <c r="K235" s="43">
        <v>13</v>
      </c>
      <c r="L235" s="46">
        <v>85</v>
      </c>
      <c r="M235" s="20">
        <f>D137</f>
        <v>0</v>
      </c>
      <c r="N235" s="20">
        <f>F137</f>
        <v>0</v>
      </c>
      <c r="O235" s="20">
        <f>G137</f>
        <v>0</v>
      </c>
      <c r="P235" s="55">
        <f t="shared" si="13"/>
        <v>0</v>
      </c>
      <c r="Q235" s="20" t="e">
        <f>#REF!</f>
        <v>#REF!</v>
      </c>
      <c r="R235" s="20" t="e">
        <f>#REF!</f>
        <v>#REF!</v>
      </c>
      <c r="S235" s="25" t="str">
        <f>E137</f>
        <v>České Budějovice </v>
      </c>
    </row>
    <row r="236" spans="11:19" ht="13.5" thickBot="1">
      <c r="K236" s="43">
        <v>14</v>
      </c>
      <c r="L236" s="46">
        <v>92</v>
      </c>
      <c r="M236" s="20">
        <f>D144</f>
        <v>0</v>
      </c>
      <c r="N236" s="20">
        <f>F144</f>
        <v>0</v>
      </c>
      <c r="O236" s="20">
        <f>G144</f>
        <v>0</v>
      </c>
      <c r="P236" s="55">
        <f t="shared" si="13"/>
        <v>0</v>
      </c>
      <c r="Q236" s="20" t="e">
        <f>#REF!</f>
        <v>#REF!</v>
      </c>
      <c r="R236" s="20" t="e">
        <f>#REF!</f>
        <v>#REF!</v>
      </c>
      <c r="S236" s="25">
        <f>E144</f>
        <v>0</v>
      </c>
    </row>
    <row r="237" spans="11:19" ht="13.5" thickBot="1">
      <c r="K237" s="43">
        <v>15</v>
      </c>
      <c r="L237" s="46">
        <v>99</v>
      </c>
      <c r="M237" s="20">
        <f>D151</f>
        <v>0</v>
      </c>
      <c r="N237" s="20">
        <f>F151</f>
        <v>0</v>
      </c>
      <c r="O237" s="20">
        <f>G151</f>
        <v>0</v>
      </c>
      <c r="P237" s="55">
        <f t="shared" si="13"/>
        <v>0</v>
      </c>
      <c r="Q237" s="20" t="e">
        <f>#REF!</f>
        <v>#REF!</v>
      </c>
      <c r="R237" s="20" t="e">
        <f>#REF!</f>
        <v>#REF!</v>
      </c>
      <c r="S237" s="25">
        <f>E151</f>
        <v>0</v>
      </c>
    </row>
    <row r="238" spans="11:19" ht="13.5" thickBot="1">
      <c r="K238" s="43">
        <v>16</v>
      </c>
      <c r="L238" s="46">
        <v>106</v>
      </c>
      <c r="M238" s="20">
        <f>D158</f>
        <v>0</v>
      </c>
      <c r="N238" s="20">
        <f>F158</f>
        <v>0</v>
      </c>
      <c r="O238" s="20">
        <f>G158</f>
        <v>0</v>
      </c>
      <c r="P238" s="55">
        <f t="shared" si="13"/>
        <v>0</v>
      </c>
      <c r="Q238" s="20" t="e">
        <f>#REF!</f>
        <v>#REF!</v>
      </c>
      <c r="R238" s="20" t="e">
        <f>#REF!</f>
        <v>#REF!</v>
      </c>
      <c r="S238" s="25">
        <f>E158</f>
        <v>0</v>
      </c>
    </row>
    <row r="239" spans="11:19" ht="13.5" thickBot="1">
      <c r="K239" s="43">
        <v>17</v>
      </c>
      <c r="L239" s="46">
        <v>113</v>
      </c>
      <c r="M239" s="20">
        <f>D165</f>
        <v>0</v>
      </c>
      <c r="N239" s="20">
        <f>F165</f>
        <v>0</v>
      </c>
      <c r="O239" s="20">
        <f>G165</f>
        <v>0</v>
      </c>
      <c r="P239" s="55">
        <f t="shared" si="13"/>
        <v>0</v>
      </c>
      <c r="Q239" s="20" t="e">
        <f>#REF!</f>
        <v>#REF!</v>
      </c>
      <c r="R239" s="20" t="e">
        <f>#REF!</f>
        <v>#REF!</v>
      </c>
      <c r="S239" s="25">
        <f>E165</f>
        <v>0</v>
      </c>
    </row>
    <row r="240" spans="11:19" ht="13.5" thickBot="1">
      <c r="K240" s="43">
        <v>18</v>
      </c>
      <c r="L240" s="46">
        <v>120</v>
      </c>
      <c r="M240" s="20">
        <f>D172</f>
        <v>0</v>
      </c>
      <c r="N240" s="20">
        <f>F172</f>
        <v>0</v>
      </c>
      <c r="O240" s="20">
        <f>G172</f>
        <v>0</v>
      </c>
      <c r="P240" s="55">
        <f t="shared" si="13"/>
        <v>0</v>
      </c>
      <c r="Q240" s="20" t="e">
        <f>#REF!</f>
        <v>#REF!</v>
      </c>
      <c r="R240" s="20" t="e">
        <f>#REF!</f>
        <v>#REF!</v>
      </c>
      <c r="S240" s="25">
        <f>E172</f>
        <v>0</v>
      </c>
    </row>
    <row r="241" spans="11:19" ht="13.5" thickBot="1">
      <c r="K241" s="43">
        <v>19</v>
      </c>
      <c r="L241" s="46">
        <v>127</v>
      </c>
      <c r="M241" s="20">
        <f>D179</f>
        <v>0</v>
      </c>
      <c r="N241" s="20">
        <f>F179</f>
        <v>0</v>
      </c>
      <c r="O241" s="20">
        <f>G179</f>
        <v>0</v>
      </c>
      <c r="P241" s="55">
        <f t="shared" si="13"/>
        <v>0</v>
      </c>
      <c r="Q241" s="20" t="e">
        <f>#REF!</f>
        <v>#REF!</v>
      </c>
      <c r="R241" s="20" t="e">
        <f>#REF!</f>
        <v>#REF!</v>
      </c>
      <c r="S241" s="25">
        <f>E179</f>
        <v>0</v>
      </c>
    </row>
    <row r="242" spans="11:19" ht="13.5" thickBot="1">
      <c r="K242" s="44">
        <v>20</v>
      </c>
      <c r="L242" s="47">
        <v>134</v>
      </c>
      <c r="M242" s="27">
        <f>D186</f>
        <v>43</v>
      </c>
      <c r="N242" s="27" t="e">
        <f>F186</f>
        <v>#REF!</v>
      </c>
      <c r="O242" s="27" t="e">
        <f>G186</f>
        <v>#REF!</v>
      </c>
      <c r="P242" s="55">
        <f t="shared" si="13"/>
        <v>0</v>
      </c>
      <c r="Q242" s="27" t="e">
        <f>#REF!</f>
        <v>#REF!</v>
      </c>
      <c r="R242" s="27" t="e">
        <f>#REF!</f>
        <v>#REF!</v>
      </c>
      <c r="S242" s="28" t="e">
        <f>E186</f>
        <v>#REF!</v>
      </c>
    </row>
    <row r="243" ht="13.5" thickBot="1"/>
    <row r="244" spans="12:17" ht="13.5" thickBot="1">
      <c r="L244" s="187" t="s">
        <v>15</v>
      </c>
      <c r="M244" s="188"/>
      <c r="N244" s="188"/>
      <c r="O244" s="188"/>
      <c r="P244" s="30">
        <f>SUM(P223:P228)</f>
        <v>57.83</v>
      </c>
      <c r="Q244" s="31" t="s">
        <v>16</v>
      </c>
    </row>
    <row r="246" spans="11:19" ht="13.5" thickBot="1">
      <c r="K246" s="184" t="s">
        <v>14</v>
      </c>
      <c r="L246" s="185"/>
      <c r="M246" s="185"/>
      <c r="N246" s="185"/>
      <c r="O246" s="185"/>
      <c r="P246" s="185"/>
      <c r="Q246" s="185"/>
      <c r="R246" s="185"/>
      <c r="S246" s="186"/>
    </row>
    <row r="247" spans="11:19" ht="102.75" thickBot="1">
      <c r="K247" s="49" t="s">
        <v>1</v>
      </c>
      <c r="L247" s="50" t="s">
        <v>11</v>
      </c>
      <c r="M247" s="51" t="s">
        <v>0</v>
      </c>
      <c r="N247" s="50" t="s">
        <v>3</v>
      </c>
      <c r="O247" s="50" t="s">
        <v>4</v>
      </c>
      <c r="P247" s="52" t="s">
        <v>5</v>
      </c>
      <c r="Q247" s="53" t="s">
        <v>10</v>
      </c>
      <c r="R247" s="54" t="s">
        <v>13</v>
      </c>
      <c r="S247" s="50" t="s">
        <v>2</v>
      </c>
    </row>
    <row r="248" spans="11:19" ht="13.5" thickBot="1">
      <c r="K248" s="39">
        <v>1</v>
      </c>
      <c r="L248" s="45">
        <v>1</v>
      </c>
      <c r="M248" s="23">
        <f>D78</f>
        <v>0</v>
      </c>
      <c r="N248" s="23">
        <f>F78</f>
        <v>0</v>
      </c>
      <c r="O248" s="23">
        <f>G78</f>
        <v>0</v>
      </c>
      <c r="P248" s="55">
        <f>IF(H78="diskval.",,H78)</f>
        <v>0</v>
      </c>
      <c r="Q248" s="23" t="e">
        <f>#REF!</f>
        <v>#REF!</v>
      </c>
      <c r="R248" s="23" t="e">
        <f>#REF!</f>
        <v>#REF!</v>
      </c>
      <c r="S248" s="24" t="str">
        <f>E78</f>
        <v>Strakonice</v>
      </c>
    </row>
    <row r="249" spans="11:19" ht="13.5" thickBot="1">
      <c r="K249" s="40">
        <v>2</v>
      </c>
      <c r="L249" s="46">
        <v>8</v>
      </c>
      <c r="M249" s="20">
        <f>D85</f>
        <v>0</v>
      </c>
      <c r="N249" s="20">
        <f>F85</f>
        <v>0</v>
      </c>
      <c r="O249" s="20">
        <f>G85</f>
        <v>0</v>
      </c>
      <c r="P249" s="55">
        <f>IF(H85="diskval.",,H85)</f>
        <v>0</v>
      </c>
      <c r="Q249" s="20" t="e">
        <f>#REF!</f>
        <v>#REF!</v>
      </c>
      <c r="R249" s="20" t="e">
        <f>#REF!</f>
        <v>#REF!</v>
      </c>
      <c r="S249" s="25" t="str">
        <f>E85</f>
        <v>Strakonice</v>
      </c>
    </row>
    <row r="250" spans="11:19" ht="13.5" thickBot="1">
      <c r="K250" s="40">
        <v>3</v>
      </c>
      <c r="L250" s="46">
        <v>15</v>
      </c>
      <c r="M250" s="20">
        <f>D92</f>
        <v>0</v>
      </c>
      <c r="N250" s="20">
        <f>F92</f>
        <v>0</v>
      </c>
      <c r="O250" s="20">
        <f>G92</f>
        <v>0</v>
      </c>
      <c r="P250" s="55">
        <f>IF(H92="diskval.",,H92)</f>
        <v>0</v>
      </c>
      <c r="Q250" s="20" t="e">
        <f>#REF!</f>
        <v>#REF!</v>
      </c>
      <c r="R250" s="20" t="e">
        <f>#REF!</f>
        <v>#REF!</v>
      </c>
      <c r="S250" s="25" t="str">
        <f>E92</f>
        <v>Strakonice</v>
      </c>
    </row>
    <row r="251" spans="11:19" ht="13.5" thickBot="1">
      <c r="K251" s="40">
        <v>4</v>
      </c>
      <c r="L251" s="46">
        <v>22</v>
      </c>
      <c r="M251" s="20">
        <f>D99</f>
        <v>0</v>
      </c>
      <c r="N251" s="20">
        <f>F99</f>
        <v>0</v>
      </c>
      <c r="O251" s="20">
        <f>G99</f>
        <v>0</v>
      </c>
      <c r="P251" s="55">
        <f>IF(H99="diskval.",,H99)</f>
        <v>0</v>
      </c>
      <c r="Q251" s="20" t="e">
        <f>#REF!</f>
        <v>#REF!</v>
      </c>
      <c r="R251" s="20" t="e">
        <f>#REF!</f>
        <v>#REF!</v>
      </c>
      <c r="S251" s="25" t="str">
        <f>E99</f>
        <v>Strakonice</v>
      </c>
    </row>
    <row r="252" spans="11:19" ht="13.5" thickBot="1">
      <c r="K252" s="40">
        <v>5</v>
      </c>
      <c r="L252" s="46">
        <v>29</v>
      </c>
      <c r="M252" s="37">
        <f>D106</f>
        <v>0</v>
      </c>
      <c r="N252" s="20">
        <f>F106</f>
        <v>0</v>
      </c>
      <c r="O252" s="20">
        <f>G106</f>
        <v>0</v>
      </c>
      <c r="P252" s="55">
        <f>IF(H106="diskval.",,H106)</f>
        <v>0</v>
      </c>
      <c r="Q252" s="20" t="e">
        <f>#REF!</f>
        <v>#REF!</v>
      </c>
      <c r="R252" s="20" t="e">
        <f>#REF!</f>
        <v>#REF!</v>
      </c>
      <c r="S252" s="25" t="str">
        <f>E106</f>
        <v>Strakonice</v>
      </c>
    </row>
    <row r="253" spans="11:19" ht="13.5" thickBot="1">
      <c r="K253" s="41">
        <v>6</v>
      </c>
      <c r="L253" s="47">
        <v>36</v>
      </c>
      <c r="M253" s="27">
        <f>D113</f>
        <v>0</v>
      </c>
      <c r="N253" s="27">
        <f>F113</f>
        <v>0</v>
      </c>
      <c r="O253" s="27">
        <f>G113</f>
        <v>0</v>
      </c>
      <c r="P253" s="55">
        <f>IF(H113="diskval.",,H113)</f>
        <v>0</v>
      </c>
      <c r="Q253" s="27" t="e">
        <f>#REF!</f>
        <v>#REF!</v>
      </c>
      <c r="R253" s="27" t="e">
        <f>#REF!</f>
        <v>#REF!</v>
      </c>
      <c r="S253" s="28" t="str">
        <f>E113</f>
        <v>Strakonice</v>
      </c>
    </row>
    <row r="254" spans="11:19" ht="13.5" thickBot="1">
      <c r="K254" s="42">
        <v>7</v>
      </c>
      <c r="L254" s="48">
        <v>43</v>
      </c>
      <c r="M254" s="21">
        <f>D120</f>
        <v>0</v>
      </c>
      <c r="N254" s="21">
        <f>F120</f>
        <v>0</v>
      </c>
      <c r="O254" s="21">
        <f>G120</f>
        <v>0</v>
      </c>
      <c r="P254" s="55">
        <f aca="true" t="shared" si="14" ref="P254:P267">IF(H84="diskval.",,H84)</f>
        <v>0</v>
      </c>
      <c r="Q254" s="21" t="e">
        <f>#REF!</f>
        <v>#REF!</v>
      </c>
      <c r="R254" s="21" t="e">
        <f>#REF!</f>
        <v>#REF!</v>
      </c>
      <c r="S254" s="38" t="str">
        <f>E120</f>
        <v>Strakonice</v>
      </c>
    </row>
    <row r="255" spans="11:19" ht="13.5" thickBot="1">
      <c r="K255" s="43">
        <v>8</v>
      </c>
      <c r="L255" s="46">
        <v>50</v>
      </c>
      <c r="M255" s="20">
        <f>D127</f>
        <v>0</v>
      </c>
      <c r="N255" s="20">
        <f>F127</f>
        <v>0</v>
      </c>
      <c r="O255" s="20">
        <f>G127</f>
        <v>0</v>
      </c>
      <c r="P255" s="55">
        <f t="shared" si="14"/>
        <v>0</v>
      </c>
      <c r="Q255" s="20" t="e">
        <f>#REF!</f>
        <v>#REF!</v>
      </c>
      <c r="R255" s="20" t="e">
        <f>#REF!</f>
        <v>#REF!</v>
      </c>
      <c r="S255" s="25" t="str">
        <f>E127</f>
        <v>Strakonice</v>
      </c>
    </row>
    <row r="256" spans="11:19" ht="13.5" thickBot="1">
      <c r="K256" s="43">
        <v>9</v>
      </c>
      <c r="L256" s="46">
        <v>57</v>
      </c>
      <c r="M256" s="20">
        <f>D134</f>
        <v>0</v>
      </c>
      <c r="N256" s="20">
        <f>F134</f>
        <v>0</v>
      </c>
      <c r="O256" s="20">
        <f>G134</f>
        <v>0</v>
      </c>
      <c r="P256" s="55">
        <f t="shared" si="14"/>
        <v>0</v>
      </c>
      <c r="Q256" s="20" t="e">
        <f>#REF!</f>
        <v>#REF!</v>
      </c>
      <c r="R256" s="20" t="e">
        <f>#REF!</f>
        <v>#REF!</v>
      </c>
      <c r="S256" s="25" t="str">
        <f>E134</f>
        <v>Strakonice</v>
      </c>
    </row>
    <row r="257" spans="11:19" ht="13.5" thickBot="1">
      <c r="K257" s="43">
        <v>10</v>
      </c>
      <c r="L257" s="46">
        <v>64</v>
      </c>
      <c r="M257" s="20">
        <f>D141</f>
        <v>0</v>
      </c>
      <c r="N257" s="20">
        <f>F141</f>
        <v>0</v>
      </c>
      <c r="O257" s="20">
        <f>G141</f>
        <v>0</v>
      </c>
      <c r="P257" s="55">
        <f t="shared" si="14"/>
        <v>0</v>
      </c>
      <c r="Q257" s="20" t="e">
        <f>#REF!</f>
        <v>#REF!</v>
      </c>
      <c r="R257" s="20" t="e">
        <f>#REF!</f>
        <v>#REF!</v>
      </c>
      <c r="S257" s="25" t="str">
        <f>E141</f>
        <v>Strakonice</v>
      </c>
    </row>
    <row r="258" spans="11:19" ht="13.5" thickBot="1">
      <c r="K258" s="43">
        <v>11</v>
      </c>
      <c r="L258" s="46">
        <v>71</v>
      </c>
      <c r="M258" s="20">
        <f>D148</f>
        <v>0</v>
      </c>
      <c r="N258" s="20">
        <f>F148</f>
        <v>0</v>
      </c>
      <c r="O258" s="20">
        <f>G148</f>
        <v>0</v>
      </c>
      <c r="P258" s="55">
        <f t="shared" si="14"/>
        <v>0</v>
      </c>
      <c r="Q258" s="20" t="e">
        <f>#REF!</f>
        <v>#REF!</v>
      </c>
      <c r="R258" s="20" t="e">
        <f>#REF!</f>
        <v>#REF!</v>
      </c>
      <c r="S258" s="25">
        <f>E148</f>
        <v>0</v>
      </c>
    </row>
    <row r="259" spans="11:19" ht="13.5" thickBot="1">
      <c r="K259" s="43">
        <v>12</v>
      </c>
      <c r="L259" s="46">
        <v>78</v>
      </c>
      <c r="M259" s="20">
        <f>D155</f>
        <v>0</v>
      </c>
      <c r="N259" s="20">
        <f>F155</f>
        <v>0</v>
      </c>
      <c r="O259" s="20">
        <f>G155</f>
        <v>0</v>
      </c>
      <c r="P259" s="55">
        <f t="shared" si="14"/>
        <v>0</v>
      </c>
      <c r="Q259" s="20" t="e">
        <f>#REF!</f>
        <v>#REF!</v>
      </c>
      <c r="R259" s="20" t="e">
        <f>#REF!</f>
        <v>#REF!</v>
      </c>
      <c r="S259" s="25">
        <f>E155</f>
        <v>0</v>
      </c>
    </row>
    <row r="260" spans="11:19" ht="13.5" thickBot="1">
      <c r="K260" s="43">
        <v>13</v>
      </c>
      <c r="L260" s="46">
        <v>85</v>
      </c>
      <c r="M260" s="20">
        <f>D162</f>
        <v>0</v>
      </c>
      <c r="N260" s="20">
        <f>F162</f>
        <v>0</v>
      </c>
      <c r="O260" s="20">
        <f>G162</f>
        <v>0</v>
      </c>
      <c r="P260" s="55">
        <f t="shared" si="14"/>
        <v>0</v>
      </c>
      <c r="Q260" s="20" t="e">
        <f>#REF!</f>
        <v>#REF!</v>
      </c>
      <c r="R260" s="20" t="e">
        <f>#REF!</f>
        <v>#REF!</v>
      </c>
      <c r="S260" s="25">
        <f>E162</f>
        <v>0</v>
      </c>
    </row>
    <row r="261" spans="11:19" ht="13.5" thickBot="1">
      <c r="K261" s="43">
        <v>14</v>
      </c>
      <c r="L261" s="46">
        <v>92</v>
      </c>
      <c r="M261" s="20">
        <f>D169</f>
        <v>0</v>
      </c>
      <c r="N261" s="20">
        <f>F169</f>
        <v>0</v>
      </c>
      <c r="O261" s="20">
        <f>G169</f>
        <v>0</v>
      </c>
      <c r="P261" s="55">
        <f t="shared" si="14"/>
        <v>0</v>
      </c>
      <c r="Q261" s="20" t="e">
        <f>#REF!</f>
        <v>#REF!</v>
      </c>
      <c r="R261" s="20" t="e">
        <f>#REF!</f>
        <v>#REF!</v>
      </c>
      <c r="S261" s="25">
        <f>E169</f>
        <v>0</v>
      </c>
    </row>
    <row r="262" spans="11:19" ht="13.5" thickBot="1">
      <c r="K262" s="43">
        <v>15</v>
      </c>
      <c r="L262" s="46">
        <v>99</v>
      </c>
      <c r="M262" s="20">
        <f>D176</f>
        <v>0</v>
      </c>
      <c r="N262" s="20">
        <f>F176</f>
        <v>0</v>
      </c>
      <c r="O262" s="20">
        <f>G176</f>
        <v>0</v>
      </c>
      <c r="P262" s="55">
        <f t="shared" si="14"/>
        <v>0</v>
      </c>
      <c r="Q262" s="20" t="e">
        <f>#REF!</f>
        <v>#REF!</v>
      </c>
      <c r="R262" s="20" t="e">
        <f>#REF!</f>
        <v>#REF!</v>
      </c>
      <c r="S262" s="25">
        <f>E176</f>
        <v>0</v>
      </c>
    </row>
    <row r="263" spans="11:19" ht="13.5" thickBot="1">
      <c r="K263" s="43">
        <v>16</v>
      </c>
      <c r="L263" s="46">
        <v>106</v>
      </c>
      <c r="M263" s="20">
        <f>D183</f>
        <v>15</v>
      </c>
      <c r="N263" s="20" t="e">
        <f>F183</f>
        <v>#REF!</v>
      </c>
      <c r="O263" s="20" t="e">
        <f>G183</f>
        <v>#REF!</v>
      </c>
      <c r="P263" s="55">
        <f t="shared" si="14"/>
        <v>0</v>
      </c>
      <c r="Q263" s="20" t="e">
        <f>#REF!</f>
        <v>#REF!</v>
      </c>
      <c r="R263" s="20" t="e">
        <f>#REF!</f>
        <v>#REF!</v>
      </c>
      <c r="S263" s="25" t="e">
        <f>E183</f>
        <v>#REF!</v>
      </c>
    </row>
    <row r="264" spans="11:19" ht="13.5" thickBot="1">
      <c r="K264" s="43">
        <v>17</v>
      </c>
      <c r="L264" s="46">
        <v>113</v>
      </c>
      <c r="M264" s="20">
        <f>D190</f>
        <v>15</v>
      </c>
      <c r="N264" s="20" t="e">
        <f>F190</f>
        <v>#REF!</v>
      </c>
      <c r="O264" s="20" t="e">
        <f>G190</f>
        <v>#REF!</v>
      </c>
      <c r="P264" s="55">
        <f t="shared" si="14"/>
        <v>0</v>
      </c>
      <c r="Q264" s="20" t="e">
        <f>#REF!</f>
        <v>#REF!</v>
      </c>
      <c r="R264" s="20" t="e">
        <f>#REF!</f>
        <v>#REF!</v>
      </c>
      <c r="S264" s="25" t="e">
        <f>E190</f>
        <v>#REF!</v>
      </c>
    </row>
    <row r="265" spans="11:19" ht="13.5" thickBot="1">
      <c r="K265" s="43">
        <v>18</v>
      </c>
      <c r="L265" s="46">
        <v>120</v>
      </c>
      <c r="M265" s="20">
        <f>D197</f>
        <v>0</v>
      </c>
      <c r="N265" s="20">
        <f>F197</f>
        <v>0</v>
      </c>
      <c r="O265" s="20">
        <f>G197</f>
        <v>0</v>
      </c>
      <c r="P265" s="55">
        <f t="shared" si="14"/>
        <v>0</v>
      </c>
      <c r="Q265" s="20" t="e">
        <f>#REF!</f>
        <v>#REF!</v>
      </c>
      <c r="R265" s="20" t="e">
        <f>#REF!</f>
        <v>#REF!</v>
      </c>
      <c r="S265" s="25">
        <f>E197</f>
        <v>0</v>
      </c>
    </row>
    <row r="266" spans="11:19" ht="13.5" thickBot="1">
      <c r="K266" s="43">
        <v>19</v>
      </c>
      <c r="L266" s="46">
        <v>127</v>
      </c>
      <c r="M266" s="20">
        <f>D204</f>
        <v>0</v>
      </c>
      <c r="N266" s="20">
        <f>F204</f>
        <v>0</v>
      </c>
      <c r="O266" s="20">
        <f>G204</f>
        <v>0</v>
      </c>
      <c r="P266" s="55">
        <f t="shared" si="14"/>
        <v>0</v>
      </c>
      <c r="Q266" s="20" t="e">
        <f>#REF!</f>
        <v>#REF!</v>
      </c>
      <c r="R266" s="20" t="e">
        <f>#REF!</f>
        <v>#REF!</v>
      </c>
      <c r="S266" s="25">
        <f>E204</f>
        <v>0</v>
      </c>
    </row>
    <row r="267" spans="11:19" ht="13.5" thickBot="1">
      <c r="K267" s="44">
        <v>20</v>
      </c>
      <c r="L267" s="47">
        <v>134</v>
      </c>
      <c r="M267" s="27">
        <f>D211</f>
        <v>0</v>
      </c>
      <c r="N267" s="27">
        <f>F211</f>
        <v>0</v>
      </c>
      <c r="O267" s="27">
        <f>G211</f>
        <v>0</v>
      </c>
      <c r="P267" s="55">
        <f t="shared" si="14"/>
        <v>0</v>
      </c>
      <c r="Q267" s="27" t="e">
        <f>#REF!</f>
        <v>#REF!</v>
      </c>
      <c r="R267" s="27" t="e">
        <f>#REF!</f>
        <v>#REF!</v>
      </c>
      <c r="S267" s="28">
        <f>E211</f>
        <v>0</v>
      </c>
    </row>
    <row r="268" ht="13.5" thickBot="1"/>
    <row r="269" spans="12:17" ht="13.5" thickBot="1">
      <c r="L269" s="187" t="s">
        <v>15</v>
      </c>
      <c r="M269" s="188"/>
      <c r="N269" s="188"/>
      <c r="O269" s="188"/>
      <c r="P269" s="30">
        <f>SUM(P248:P253)</f>
        <v>0</v>
      </c>
      <c r="Q269" s="31" t="s">
        <v>16</v>
      </c>
    </row>
    <row r="271" spans="11:19" ht="13.5" thickBot="1">
      <c r="K271" s="184" t="s">
        <v>14</v>
      </c>
      <c r="L271" s="185"/>
      <c r="M271" s="185"/>
      <c r="N271" s="185"/>
      <c r="O271" s="185"/>
      <c r="P271" s="185"/>
      <c r="Q271" s="185"/>
      <c r="R271" s="185"/>
      <c r="S271" s="186"/>
    </row>
    <row r="272" spans="11:19" ht="102.75" thickBot="1">
      <c r="K272" s="49" t="s">
        <v>1</v>
      </c>
      <c r="L272" s="50" t="s">
        <v>11</v>
      </c>
      <c r="M272" s="51" t="s">
        <v>0</v>
      </c>
      <c r="N272" s="50" t="s">
        <v>3</v>
      </c>
      <c r="O272" s="50" t="s">
        <v>4</v>
      </c>
      <c r="P272" s="52" t="s">
        <v>5</v>
      </c>
      <c r="Q272" s="53" t="s">
        <v>10</v>
      </c>
      <c r="R272" s="54" t="s">
        <v>13</v>
      </c>
      <c r="S272" s="50" t="s">
        <v>2</v>
      </c>
    </row>
    <row r="273" spans="11:19" ht="13.5" thickBot="1">
      <c r="K273" s="39">
        <v>1</v>
      </c>
      <c r="L273" s="45">
        <v>1</v>
      </c>
      <c r="M273" s="23">
        <f>D103</f>
        <v>0</v>
      </c>
      <c r="N273" s="23">
        <f>F103</f>
        <v>0</v>
      </c>
      <c r="O273" s="23">
        <f>G103</f>
        <v>0</v>
      </c>
      <c r="P273" s="55">
        <f>IF(H103="diskval.",,H103)</f>
        <v>0</v>
      </c>
      <c r="Q273" s="23" t="e">
        <f>#REF!</f>
        <v>#REF!</v>
      </c>
      <c r="R273" s="23" t="e">
        <f>#REF!</f>
        <v>#REF!</v>
      </c>
      <c r="S273" s="24" t="str">
        <f>E103</f>
        <v>Prachatice</v>
      </c>
    </row>
    <row r="274" spans="11:19" ht="13.5" thickBot="1">
      <c r="K274" s="40">
        <v>2</v>
      </c>
      <c r="L274" s="46">
        <v>8</v>
      </c>
      <c r="M274" s="20">
        <f>D110</f>
        <v>0</v>
      </c>
      <c r="N274" s="20">
        <f>F110</f>
        <v>0</v>
      </c>
      <c r="O274" s="20">
        <f>G110</f>
        <v>0</v>
      </c>
      <c r="P274" s="55">
        <f>IF(H110="diskval.",,H110)</f>
        <v>0</v>
      </c>
      <c r="Q274" s="20" t="e">
        <f>#REF!</f>
        <v>#REF!</v>
      </c>
      <c r="R274" s="20" t="e">
        <f>#REF!</f>
        <v>#REF!</v>
      </c>
      <c r="S274" s="25" t="str">
        <f>E110</f>
        <v>Prachatice</v>
      </c>
    </row>
    <row r="275" spans="11:19" ht="13.5" thickBot="1">
      <c r="K275" s="40">
        <v>3</v>
      </c>
      <c r="L275" s="46">
        <v>15</v>
      </c>
      <c r="M275" s="20">
        <f>D117</f>
        <v>0</v>
      </c>
      <c r="N275" s="20">
        <f>F117</f>
        <v>0</v>
      </c>
      <c r="O275" s="20">
        <f>G117</f>
        <v>0</v>
      </c>
      <c r="P275" s="55">
        <f>IF(H117="diskval.",,H117)</f>
        <v>0</v>
      </c>
      <c r="Q275" s="20" t="e">
        <f>#REF!</f>
        <v>#REF!</v>
      </c>
      <c r="R275" s="20" t="e">
        <f>#REF!</f>
        <v>#REF!</v>
      </c>
      <c r="S275" s="25" t="str">
        <f>E117</f>
        <v>Prachatice</v>
      </c>
    </row>
    <row r="276" spans="11:19" ht="13.5" thickBot="1">
      <c r="K276" s="40">
        <v>4</v>
      </c>
      <c r="L276" s="46">
        <v>22</v>
      </c>
      <c r="M276" s="20">
        <f>D124</f>
        <v>0</v>
      </c>
      <c r="N276" s="20">
        <f>F124</f>
        <v>0</v>
      </c>
      <c r="O276" s="20">
        <f>G124</f>
        <v>0</v>
      </c>
      <c r="P276" s="55">
        <f>IF(H124="diskval.",,H124)</f>
        <v>0</v>
      </c>
      <c r="Q276" s="20" t="e">
        <f>#REF!</f>
        <v>#REF!</v>
      </c>
      <c r="R276" s="20" t="e">
        <f>#REF!</f>
        <v>#REF!</v>
      </c>
      <c r="S276" s="25" t="str">
        <f>E124</f>
        <v>Prachatice</v>
      </c>
    </row>
    <row r="277" spans="11:19" ht="13.5" thickBot="1">
      <c r="K277" s="40">
        <v>5</v>
      </c>
      <c r="L277" s="46">
        <v>29</v>
      </c>
      <c r="M277" s="37">
        <f>D131</f>
        <v>0</v>
      </c>
      <c r="N277" s="20">
        <f>F131</f>
        <v>0</v>
      </c>
      <c r="O277" s="20">
        <f>G131</f>
        <v>0</v>
      </c>
      <c r="P277" s="55">
        <f>IF(H131="diskval.",,H131)</f>
        <v>0</v>
      </c>
      <c r="Q277" s="20" t="e">
        <f>#REF!</f>
        <v>#REF!</v>
      </c>
      <c r="R277" s="20" t="e">
        <f>#REF!</f>
        <v>#REF!</v>
      </c>
      <c r="S277" s="25" t="str">
        <f>E131</f>
        <v>Prachatice</v>
      </c>
    </row>
    <row r="278" spans="11:19" ht="13.5" thickBot="1">
      <c r="K278" s="41">
        <v>6</v>
      </c>
      <c r="L278" s="47">
        <v>36</v>
      </c>
      <c r="M278" s="27">
        <f>D138</f>
        <v>0</v>
      </c>
      <c r="N278" s="27">
        <f>F138</f>
        <v>0</v>
      </c>
      <c r="O278" s="27">
        <f>G138</f>
        <v>0</v>
      </c>
      <c r="P278" s="55">
        <f>IF(H138="diskval.",,H138)</f>
        <v>0</v>
      </c>
      <c r="Q278" s="27" t="e">
        <f>#REF!</f>
        <v>#REF!</v>
      </c>
      <c r="R278" s="27" t="e">
        <f>#REF!</f>
        <v>#REF!</v>
      </c>
      <c r="S278" s="28" t="str">
        <f>E138</f>
        <v>Prachatice</v>
      </c>
    </row>
    <row r="279" spans="11:19" ht="13.5" thickBot="1">
      <c r="K279" s="42">
        <v>7</v>
      </c>
      <c r="L279" s="48">
        <v>43</v>
      </c>
      <c r="M279" s="21">
        <f>D145</f>
        <v>0</v>
      </c>
      <c r="N279" s="21">
        <f>F145</f>
        <v>0</v>
      </c>
      <c r="O279" s="21">
        <f>G145</f>
        <v>0</v>
      </c>
      <c r="P279" s="55">
        <f aca="true" t="shared" si="15" ref="P279:P292">IF(H109="diskval.",,H109)</f>
        <v>0</v>
      </c>
      <c r="Q279" s="21" t="e">
        <f>#REF!</f>
        <v>#REF!</v>
      </c>
      <c r="R279" s="21" t="e">
        <f>#REF!</f>
        <v>#REF!</v>
      </c>
      <c r="S279" s="38">
        <f>E145</f>
        <v>0</v>
      </c>
    </row>
    <row r="280" spans="11:19" ht="13.5" thickBot="1">
      <c r="K280" s="43">
        <v>8</v>
      </c>
      <c r="L280" s="46">
        <v>50</v>
      </c>
      <c r="M280" s="20">
        <f>D152</f>
        <v>0</v>
      </c>
      <c r="N280" s="20">
        <f>F152</f>
        <v>0</v>
      </c>
      <c r="O280" s="20">
        <f>G152</f>
        <v>0</v>
      </c>
      <c r="P280" s="55">
        <f t="shared" si="15"/>
        <v>0</v>
      </c>
      <c r="Q280" s="20" t="e">
        <f>#REF!</f>
        <v>#REF!</v>
      </c>
      <c r="R280" s="20" t="e">
        <f>#REF!</f>
        <v>#REF!</v>
      </c>
      <c r="S280" s="25">
        <f>E152</f>
        <v>0</v>
      </c>
    </row>
    <row r="281" spans="11:19" ht="13.5" thickBot="1">
      <c r="K281" s="43">
        <v>9</v>
      </c>
      <c r="L281" s="46">
        <v>57</v>
      </c>
      <c r="M281" s="20">
        <f>D159</f>
        <v>0</v>
      </c>
      <c r="N281" s="20">
        <f>F159</f>
        <v>0</v>
      </c>
      <c r="O281" s="20">
        <f>G159</f>
        <v>0</v>
      </c>
      <c r="P281" s="55">
        <f t="shared" si="15"/>
        <v>0</v>
      </c>
      <c r="Q281" s="20" t="e">
        <f>#REF!</f>
        <v>#REF!</v>
      </c>
      <c r="R281" s="20" t="e">
        <f>#REF!</f>
        <v>#REF!</v>
      </c>
      <c r="S281" s="25">
        <f>E159</f>
        <v>0</v>
      </c>
    </row>
    <row r="282" spans="11:19" ht="13.5" thickBot="1">
      <c r="K282" s="43">
        <v>10</v>
      </c>
      <c r="L282" s="46">
        <v>64</v>
      </c>
      <c r="M282" s="20">
        <f>D166</f>
        <v>0</v>
      </c>
      <c r="N282" s="20">
        <f>F166</f>
        <v>0</v>
      </c>
      <c r="O282" s="20">
        <f>G166</f>
        <v>0</v>
      </c>
      <c r="P282" s="55">
        <f t="shared" si="15"/>
        <v>0</v>
      </c>
      <c r="Q282" s="20" t="e">
        <f>#REF!</f>
        <v>#REF!</v>
      </c>
      <c r="R282" s="20" t="e">
        <f>#REF!</f>
        <v>#REF!</v>
      </c>
      <c r="S282" s="25">
        <f>E166</f>
        <v>0</v>
      </c>
    </row>
    <row r="283" spans="11:19" ht="13.5" thickBot="1">
      <c r="K283" s="43">
        <v>11</v>
      </c>
      <c r="L283" s="46">
        <v>71</v>
      </c>
      <c r="M283" s="20">
        <f>D173</f>
        <v>0</v>
      </c>
      <c r="N283" s="20">
        <f>F173</f>
        <v>0</v>
      </c>
      <c r="O283" s="20">
        <f>G173</f>
        <v>0</v>
      </c>
      <c r="P283" s="55">
        <f t="shared" si="15"/>
        <v>0</v>
      </c>
      <c r="Q283" s="20" t="e">
        <f>#REF!</f>
        <v>#REF!</v>
      </c>
      <c r="R283" s="20" t="e">
        <f>#REF!</f>
        <v>#REF!</v>
      </c>
      <c r="S283" s="25">
        <f>E173</f>
        <v>0</v>
      </c>
    </row>
    <row r="284" spans="11:19" ht="13.5" thickBot="1">
      <c r="K284" s="43">
        <v>12</v>
      </c>
      <c r="L284" s="46">
        <v>78</v>
      </c>
      <c r="M284" s="20">
        <f>D180</f>
        <v>1</v>
      </c>
      <c r="N284" s="20" t="e">
        <f>F180</f>
        <v>#REF!</v>
      </c>
      <c r="O284" s="20" t="e">
        <f>G180</f>
        <v>#REF!</v>
      </c>
      <c r="P284" s="55">
        <f t="shared" si="15"/>
        <v>0</v>
      </c>
      <c r="Q284" s="20" t="e">
        <f>#REF!</f>
        <v>#REF!</v>
      </c>
      <c r="R284" s="20" t="e">
        <f>#REF!</f>
        <v>#REF!</v>
      </c>
      <c r="S284" s="25" t="e">
        <f>E180</f>
        <v>#REF!</v>
      </c>
    </row>
    <row r="285" spans="11:19" ht="13.5" thickBot="1">
      <c r="K285" s="43">
        <v>13</v>
      </c>
      <c r="L285" s="46">
        <v>85</v>
      </c>
      <c r="M285" s="20">
        <f>D187</f>
        <v>1</v>
      </c>
      <c r="N285" s="20" t="e">
        <f>F187</f>
        <v>#REF!</v>
      </c>
      <c r="O285" s="20" t="e">
        <f>G187</f>
        <v>#REF!</v>
      </c>
      <c r="P285" s="55">
        <f t="shared" si="15"/>
        <v>0</v>
      </c>
      <c r="Q285" s="20" t="e">
        <f>#REF!</f>
        <v>#REF!</v>
      </c>
      <c r="R285" s="20" t="e">
        <f>#REF!</f>
        <v>#REF!</v>
      </c>
      <c r="S285" s="25" t="e">
        <f>E187</f>
        <v>#REF!</v>
      </c>
    </row>
    <row r="286" spans="11:19" ht="13.5" thickBot="1">
      <c r="K286" s="43">
        <v>14</v>
      </c>
      <c r="L286" s="46">
        <v>92</v>
      </c>
      <c r="M286" s="20">
        <f>D194</f>
        <v>0</v>
      </c>
      <c r="N286" s="20">
        <f>F194</f>
        <v>0</v>
      </c>
      <c r="O286" s="20">
        <f>G194</f>
        <v>0</v>
      </c>
      <c r="P286" s="55">
        <f t="shared" si="15"/>
        <v>0</v>
      </c>
      <c r="Q286" s="20" t="e">
        <f>#REF!</f>
        <v>#REF!</v>
      </c>
      <c r="R286" s="20" t="e">
        <f>#REF!</f>
        <v>#REF!</v>
      </c>
      <c r="S286" s="25">
        <f>E194</f>
        <v>0</v>
      </c>
    </row>
    <row r="287" spans="11:19" ht="13.5" thickBot="1">
      <c r="K287" s="43">
        <v>15</v>
      </c>
      <c r="L287" s="46">
        <v>99</v>
      </c>
      <c r="M287" s="20">
        <f>D201</f>
        <v>0</v>
      </c>
      <c r="N287" s="20">
        <f>F201</f>
        <v>0</v>
      </c>
      <c r="O287" s="20">
        <f>G201</f>
        <v>0</v>
      </c>
      <c r="P287" s="55">
        <f t="shared" si="15"/>
        <v>0</v>
      </c>
      <c r="Q287" s="20" t="e">
        <f>#REF!</f>
        <v>#REF!</v>
      </c>
      <c r="R287" s="20" t="e">
        <f>#REF!</f>
        <v>#REF!</v>
      </c>
      <c r="S287" s="25">
        <f>E201</f>
        <v>0</v>
      </c>
    </row>
    <row r="288" spans="11:19" ht="13.5" thickBot="1">
      <c r="K288" s="43">
        <v>16</v>
      </c>
      <c r="L288" s="46">
        <v>106</v>
      </c>
      <c r="M288" s="20">
        <f>D208</f>
        <v>0</v>
      </c>
      <c r="N288" s="20">
        <f>F208</f>
        <v>0</v>
      </c>
      <c r="O288" s="20">
        <f>G208</f>
        <v>0</v>
      </c>
      <c r="P288" s="55">
        <f t="shared" si="15"/>
        <v>0</v>
      </c>
      <c r="Q288" s="20" t="e">
        <f>#REF!</f>
        <v>#REF!</v>
      </c>
      <c r="R288" s="20" t="e">
        <f>#REF!</f>
        <v>#REF!</v>
      </c>
      <c r="S288" s="25">
        <f>E208</f>
        <v>0</v>
      </c>
    </row>
    <row r="289" spans="11:19" ht="13.5" thickBot="1">
      <c r="K289" s="43">
        <v>17</v>
      </c>
      <c r="L289" s="46">
        <v>113</v>
      </c>
      <c r="M289" s="20">
        <f>D215</f>
        <v>0</v>
      </c>
      <c r="N289" s="20">
        <f>F215</f>
        <v>0</v>
      </c>
      <c r="O289" s="20">
        <f>G215</f>
        <v>0</v>
      </c>
      <c r="P289" s="55">
        <f t="shared" si="15"/>
        <v>0</v>
      </c>
      <c r="Q289" s="20" t="e">
        <f>#REF!</f>
        <v>#REF!</v>
      </c>
      <c r="R289" s="20" t="e">
        <f>#REF!</f>
        <v>#REF!</v>
      </c>
      <c r="S289" s="25">
        <f>E215</f>
        <v>0</v>
      </c>
    </row>
    <row r="290" spans="11:19" ht="13.5" thickBot="1">
      <c r="K290" s="43">
        <v>18</v>
      </c>
      <c r="L290" s="46">
        <v>120</v>
      </c>
      <c r="M290" s="20">
        <f>D222</f>
        <v>0</v>
      </c>
      <c r="N290" s="20">
        <f>F222</f>
        <v>0</v>
      </c>
      <c r="O290" s="20">
        <f>G222</f>
        <v>0</v>
      </c>
      <c r="P290" s="55">
        <f t="shared" si="15"/>
        <v>0</v>
      </c>
      <c r="Q290" s="20" t="e">
        <f>#REF!</f>
        <v>#REF!</v>
      </c>
      <c r="R290" s="20" t="e">
        <f>#REF!</f>
        <v>#REF!</v>
      </c>
      <c r="S290" s="25">
        <f>E222</f>
        <v>0</v>
      </c>
    </row>
    <row r="291" spans="11:19" ht="13.5" thickBot="1">
      <c r="K291" s="43">
        <v>19</v>
      </c>
      <c r="L291" s="46">
        <v>127</v>
      </c>
      <c r="M291" s="20">
        <f>D229</f>
        <v>0</v>
      </c>
      <c r="N291" s="20">
        <f>F229</f>
        <v>0</v>
      </c>
      <c r="O291" s="20">
        <f>G229</f>
        <v>0</v>
      </c>
      <c r="P291" s="55">
        <f t="shared" si="15"/>
        <v>0</v>
      </c>
      <c r="Q291" s="20" t="e">
        <f>#REF!</f>
        <v>#REF!</v>
      </c>
      <c r="R291" s="20" t="e">
        <f>#REF!</f>
        <v>#REF!</v>
      </c>
      <c r="S291" s="25">
        <f>E229</f>
        <v>0</v>
      </c>
    </row>
    <row r="292" spans="11:19" ht="13.5" thickBot="1">
      <c r="K292" s="44">
        <v>20</v>
      </c>
      <c r="L292" s="47">
        <v>134</v>
      </c>
      <c r="M292" s="27">
        <f>D236</f>
        <v>0</v>
      </c>
      <c r="N292" s="27">
        <f>F236</f>
        <v>0</v>
      </c>
      <c r="O292" s="27">
        <f>G236</f>
        <v>0</v>
      </c>
      <c r="P292" s="55">
        <f t="shared" si="15"/>
        <v>0</v>
      </c>
      <c r="Q292" s="27" t="e">
        <f>#REF!</f>
        <v>#REF!</v>
      </c>
      <c r="R292" s="27" t="e">
        <f>#REF!</f>
        <v>#REF!</v>
      </c>
      <c r="S292" s="28">
        <f>E236</f>
        <v>0</v>
      </c>
    </row>
    <row r="293" ht="13.5" thickBot="1"/>
    <row r="294" spans="12:17" ht="13.5" thickBot="1">
      <c r="L294" s="187" t="s">
        <v>15</v>
      </c>
      <c r="M294" s="188"/>
      <c r="N294" s="188"/>
      <c r="O294" s="188"/>
      <c r="P294" s="30">
        <f>SUM(P273:P278)</f>
        <v>0</v>
      </c>
      <c r="Q294" s="31" t="s">
        <v>16</v>
      </c>
    </row>
    <row r="296" spans="11:19" ht="13.5" thickBot="1">
      <c r="K296" s="184" t="s">
        <v>14</v>
      </c>
      <c r="L296" s="185"/>
      <c r="M296" s="185"/>
      <c r="N296" s="185"/>
      <c r="O296" s="185"/>
      <c r="P296" s="185"/>
      <c r="Q296" s="185"/>
      <c r="R296" s="185"/>
      <c r="S296" s="186"/>
    </row>
    <row r="297" spans="11:19" ht="102.75" thickBot="1">
      <c r="K297" s="49" t="s">
        <v>1</v>
      </c>
      <c r="L297" s="50" t="s">
        <v>11</v>
      </c>
      <c r="M297" s="51" t="s">
        <v>0</v>
      </c>
      <c r="N297" s="50" t="s">
        <v>3</v>
      </c>
      <c r="O297" s="50" t="s">
        <v>4</v>
      </c>
      <c r="P297" s="52" t="s">
        <v>5</v>
      </c>
      <c r="Q297" s="53" t="s">
        <v>10</v>
      </c>
      <c r="R297" s="54" t="s">
        <v>13</v>
      </c>
      <c r="S297" s="50" t="s">
        <v>2</v>
      </c>
    </row>
    <row r="298" spans="11:19" ht="13.5" thickBot="1">
      <c r="K298" s="39">
        <v>1</v>
      </c>
      <c r="L298" s="45">
        <v>1</v>
      </c>
      <c r="M298" s="23">
        <f>D128</f>
        <v>0</v>
      </c>
      <c r="N298" s="23">
        <f>F128</f>
        <v>0</v>
      </c>
      <c r="O298" s="23">
        <f>G128</f>
        <v>0</v>
      </c>
      <c r="P298" s="55">
        <f>IF(H128="diskval.",,H128)</f>
        <v>0</v>
      </c>
      <c r="Q298" s="23" t="e">
        <f>#REF!</f>
        <v>#REF!</v>
      </c>
      <c r="R298" s="23" t="e">
        <f>#REF!</f>
        <v>#REF!</v>
      </c>
      <c r="S298" s="24" t="str">
        <f>E128</f>
        <v>Jindřichův Hradec </v>
      </c>
    </row>
    <row r="299" spans="11:19" ht="13.5" thickBot="1">
      <c r="K299" s="40">
        <v>2</v>
      </c>
      <c r="L299" s="46">
        <v>8</v>
      </c>
      <c r="M299" s="20">
        <f>D135</f>
        <v>0</v>
      </c>
      <c r="N299" s="20">
        <f>F135</f>
        <v>0</v>
      </c>
      <c r="O299" s="20">
        <f>G135</f>
        <v>0</v>
      </c>
      <c r="P299" s="55">
        <f>IF(H135="diskval.",,H135)</f>
        <v>0</v>
      </c>
      <c r="Q299" s="20" t="e">
        <f>#REF!</f>
        <v>#REF!</v>
      </c>
      <c r="R299" s="20" t="e">
        <f>#REF!</f>
        <v>#REF!</v>
      </c>
      <c r="S299" s="25" t="str">
        <f>E135</f>
        <v>Jindřichův Hradec </v>
      </c>
    </row>
    <row r="300" spans="11:19" ht="13.5" thickBot="1">
      <c r="K300" s="40">
        <v>3</v>
      </c>
      <c r="L300" s="46">
        <v>15</v>
      </c>
      <c r="M300" s="20">
        <f>D142</f>
        <v>0</v>
      </c>
      <c r="N300" s="20">
        <f>F142</f>
        <v>0</v>
      </c>
      <c r="O300" s="20">
        <f>G142</f>
        <v>0</v>
      </c>
      <c r="P300" s="55">
        <f>IF(H142="diskval.",,H142)</f>
        <v>0</v>
      </c>
      <c r="Q300" s="20" t="e">
        <f>#REF!</f>
        <v>#REF!</v>
      </c>
      <c r="R300" s="20" t="e">
        <f>#REF!</f>
        <v>#REF!</v>
      </c>
      <c r="S300" s="25" t="str">
        <f>E142</f>
        <v>Jindřichův Hradec </v>
      </c>
    </row>
    <row r="301" spans="11:19" ht="13.5" thickBot="1">
      <c r="K301" s="40">
        <v>4</v>
      </c>
      <c r="L301" s="46">
        <v>22</v>
      </c>
      <c r="M301" s="20">
        <f>D149</f>
        <v>0</v>
      </c>
      <c r="N301" s="20">
        <f>F149</f>
        <v>0</v>
      </c>
      <c r="O301" s="20">
        <f>G149</f>
        <v>0</v>
      </c>
      <c r="P301" s="55">
        <f>IF(H149="diskval.",,H149)</f>
        <v>0</v>
      </c>
      <c r="Q301" s="20" t="e">
        <f>#REF!</f>
        <v>#REF!</v>
      </c>
      <c r="R301" s="20" t="e">
        <f>#REF!</f>
        <v>#REF!</v>
      </c>
      <c r="S301" s="25">
        <f>E149</f>
        <v>0</v>
      </c>
    </row>
    <row r="302" spans="11:19" ht="13.5" thickBot="1">
      <c r="K302" s="40">
        <v>5</v>
      </c>
      <c r="L302" s="46">
        <v>29</v>
      </c>
      <c r="M302" s="37">
        <f>D156</f>
        <v>0</v>
      </c>
      <c r="N302" s="20">
        <f>F156</f>
        <v>0</v>
      </c>
      <c r="O302" s="20">
        <f>G156</f>
        <v>0</v>
      </c>
      <c r="P302" s="55">
        <f>IF(H156="diskval.",,H156)</f>
        <v>0</v>
      </c>
      <c r="Q302" s="20" t="e">
        <f>#REF!</f>
        <v>#REF!</v>
      </c>
      <c r="R302" s="20" t="e">
        <f>#REF!</f>
        <v>#REF!</v>
      </c>
      <c r="S302" s="25">
        <f>E156</f>
        <v>0</v>
      </c>
    </row>
    <row r="303" spans="11:19" ht="13.5" thickBot="1">
      <c r="K303" s="41">
        <v>6</v>
      </c>
      <c r="L303" s="47">
        <v>36</v>
      </c>
      <c r="M303" s="27">
        <f>D163</f>
        <v>0</v>
      </c>
      <c r="N303" s="27">
        <f>F163</f>
        <v>0</v>
      </c>
      <c r="O303" s="27">
        <f>G163</f>
        <v>0</v>
      </c>
      <c r="P303" s="55">
        <f>IF(H163="diskval.",,H163)</f>
        <v>0</v>
      </c>
      <c r="Q303" s="27" t="e">
        <f>#REF!</f>
        <v>#REF!</v>
      </c>
      <c r="R303" s="27" t="e">
        <f>#REF!</f>
        <v>#REF!</v>
      </c>
      <c r="S303" s="28">
        <f>E163</f>
        <v>0</v>
      </c>
    </row>
    <row r="304" spans="11:19" ht="13.5" thickBot="1">
      <c r="K304" s="42">
        <v>7</v>
      </c>
      <c r="L304" s="48">
        <v>43</v>
      </c>
      <c r="M304" s="21">
        <f>D170</f>
        <v>0</v>
      </c>
      <c r="N304" s="21">
        <f>F170</f>
        <v>0</v>
      </c>
      <c r="O304" s="21">
        <f>G170</f>
        <v>0</v>
      </c>
      <c r="P304" s="55">
        <f aca="true" t="shared" si="16" ref="P304:P317">IF(H134="diskval.",,H134)</f>
        <v>0</v>
      </c>
      <c r="Q304" s="21" t="e">
        <f>#REF!</f>
        <v>#REF!</v>
      </c>
      <c r="R304" s="21" t="e">
        <f>#REF!</f>
        <v>#REF!</v>
      </c>
      <c r="S304" s="38">
        <f>E170</f>
        <v>0</v>
      </c>
    </row>
    <row r="305" spans="11:19" ht="13.5" thickBot="1">
      <c r="K305" s="43">
        <v>8</v>
      </c>
      <c r="L305" s="46">
        <v>50</v>
      </c>
      <c r="M305" s="20">
        <f>D177</f>
        <v>0</v>
      </c>
      <c r="N305" s="20">
        <f>F177</f>
        <v>0</v>
      </c>
      <c r="O305" s="20">
        <f>G177</f>
        <v>0</v>
      </c>
      <c r="P305" s="55">
        <f t="shared" si="16"/>
        <v>0</v>
      </c>
      <c r="Q305" s="20" t="e">
        <f>#REF!</f>
        <v>#REF!</v>
      </c>
      <c r="R305" s="20" t="e">
        <f>#REF!</f>
        <v>#REF!</v>
      </c>
      <c r="S305" s="25">
        <f>E177</f>
        <v>0</v>
      </c>
    </row>
    <row r="306" spans="11:19" ht="13.5" thickBot="1">
      <c r="K306" s="43">
        <v>9</v>
      </c>
      <c r="L306" s="46">
        <v>57</v>
      </c>
      <c r="M306" s="20">
        <f>D184</f>
        <v>29</v>
      </c>
      <c r="N306" s="20" t="e">
        <f>F184</f>
        <v>#REF!</v>
      </c>
      <c r="O306" s="20" t="e">
        <f>G184</f>
        <v>#REF!</v>
      </c>
      <c r="P306" s="55">
        <f t="shared" si="16"/>
        <v>0</v>
      </c>
      <c r="Q306" s="20" t="e">
        <f>#REF!</f>
        <v>#REF!</v>
      </c>
      <c r="R306" s="20" t="e">
        <f>#REF!</f>
        <v>#REF!</v>
      </c>
      <c r="S306" s="25" t="e">
        <f>E184</f>
        <v>#REF!</v>
      </c>
    </row>
    <row r="307" spans="11:19" ht="13.5" thickBot="1">
      <c r="K307" s="43">
        <v>10</v>
      </c>
      <c r="L307" s="46">
        <v>64</v>
      </c>
      <c r="M307" s="20">
        <f>D191</f>
        <v>29</v>
      </c>
      <c r="N307" s="20" t="e">
        <f>F191</f>
        <v>#REF!</v>
      </c>
      <c r="O307" s="20" t="e">
        <f>G191</f>
        <v>#REF!</v>
      </c>
      <c r="P307" s="55">
        <f t="shared" si="16"/>
        <v>0</v>
      </c>
      <c r="Q307" s="20" t="e">
        <f>#REF!</f>
        <v>#REF!</v>
      </c>
      <c r="R307" s="20" t="e">
        <f>#REF!</f>
        <v>#REF!</v>
      </c>
      <c r="S307" s="25" t="e">
        <f>E191</f>
        <v>#REF!</v>
      </c>
    </row>
    <row r="308" spans="11:19" ht="13.5" thickBot="1">
      <c r="K308" s="43">
        <v>11</v>
      </c>
      <c r="L308" s="46">
        <v>71</v>
      </c>
      <c r="M308" s="20">
        <f>D198</f>
        <v>0</v>
      </c>
      <c r="N308" s="20">
        <f>F198</f>
        <v>0</v>
      </c>
      <c r="O308" s="20">
        <f>G198</f>
        <v>0</v>
      </c>
      <c r="P308" s="55">
        <f t="shared" si="16"/>
        <v>0</v>
      </c>
      <c r="Q308" s="20" t="e">
        <f>#REF!</f>
        <v>#REF!</v>
      </c>
      <c r="R308" s="20" t="e">
        <f>#REF!</f>
        <v>#REF!</v>
      </c>
      <c r="S308" s="25">
        <f>E198</f>
        <v>0</v>
      </c>
    </row>
    <row r="309" spans="11:19" ht="13.5" thickBot="1">
      <c r="K309" s="43">
        <v>12</v>
      </c>
      <c r="L309" s="46">
        <v>78</v>
      </c>
      <c r="M309" s="20">
        <f>D205</f>
        <v>0</v>
      </c>
      <c r="N309" s="20">
        <f>F205</f>
        <v>0</v>
      </c>
      <c r="O309" s="20">
        <f>G205</f>
        <v>0</v>
      </c>
      <c r="P309" s="55">
        <f t="shared" si="16"/>
        <v>0</v>
      </c>
      <c r="Q309" s="20" t="e">
        <f>#REF!</f>
        <v>#REF!</v>
      </c>
      <c r="R309" s="20" t="e">
        <f>#REF!</f>
        <v>#REF!</v>
      </c>
      <c r="S309" s="25">
        <f>E205</f>
        <v>0</v>
      </c>
    </row>
    <row r="310" spans="11:19" ht="13.5" thickBot="1">
      <c r="K310" s="43">
        <v>13</v>
      </c>
      <c r="L310" s="46">
        <v>85</v>
      </c>
      <c r="M310" s="20">
        <f>D212</f>
        <v>0</v>
      </c>
      <c r="N310" s="20">
        <f>F212</f>
        <v>0</v>
      </c>
      <c r="O310" s="20">
        <f>G212</f>
        <v>0</v>
      </c>
      <c r="P310" s="55">
        <f t="shared" si="16"/>
        <v>0</v>
      </c>
      <c r="Q310" s="20" t="e">
        <f>#REF!</f>
        <v>#REF!</v>
      </c>
      <c r="R310" s="20" t="e">
        <f>#REF!</f>
        <v>#REF!</v>
      </c>
      <c r="S310" s="25">
        <f>E212</f>
        <v>0</v>
      </c>
    </row>
    <row r="311" spans="11:19" ht="13.5" thickBot="1">
      <c r="K311" s="43">
        <v>14</v>
      </c>
      <c r="L311" s="46">
        <v>92</v>
      </c>
      <c r="M311" s="20">
        <f>D219</f>
        <v>0</v>
      </c>
      <c r="N311" s="20">
        <f>F219</f>
        <v>0</v>
      </c>
      <c r="O311" s="20">
        <f>G219</f>
        <v>0</v>
      </c>
      <c r="P311" s="55">
        <f t="shared" si="16"/>
        <v>0</v>
      </c>
      <c r="Q311" s="20" t="e">
        <f>#REF!</f>
        <v>#REF!</v>
      </c>
      <c r="R311" s="20" t="e">
        <f>#REF!</f>
        <v>#REF!</v>
      </c>
      <c r="S311" s="25">
        <f>E219</f>
        <v>0</v>
      </c>
    </row>
    <row r="312" spans="11:19" ht="13.5" thickBot="1">
      <c r="K312" s="43">
        <v>15</v>
      </c>
      <c r="L312" s="46">
        <v>99</v>
      </c>
      <c r="M312" s="20">
        <f>D226</f>
        <v>0</v>
      </c>
      <c r="N312" s="20">
        <f>F226</f>
        <v>0</v>
      </c>
      <c r="O312" s="20">
        <f>G226</f>
        <v>0</v>
      </c>
      <c r="P312" s="55">
        <f t="shared" si="16"/>
        <v>0</v>
      </c>
      <c r="Q312" s="20" t="e">
        <f>#REF!</f>
        <v>#REF!</v>
      </c>
      <c r="R312" s="20" t="e">
        <f>#REF!</f>
        <v>#REF!</v>
      </c>
      <c r="S312" s="25">
        <f>E226</f>
        <v>0</v>
      </c>
    </row>
    <row r="313" spans="11:19" ht="13.5" thickBot="1">
      <c r="K313" s="43">
        <v>16</v>
      </c>
      <c r="L313" s="46">
        <v>106</v>
      </c>
      <c r="M313" s="20">
        <f>D233</f>
        <v>0</v>
      </c>
      <c r="N313" s="20">
        <f>F233</f>
        <v>0</v>
      </c>
      <c r="O313" s="20">
        <f>G233</f>
        <v>0</v>
      </c>
      <c r="P313" s="55">
        <f t="shared" si="16"/>
        <v>0</v>
      </c>
      <c r="Q313" s="20" t="e">
        <f>#REF!</f>
        <v>#REF!</v>
      </c>
      <c r="R313" s="20" t="e">
        <f>#REF!</f>
        <v>#REF!</v>
      </c>
      <c r="S313" s="25">
        <f>E233</f>
        <v>0</v>
      </c>
    </row>
    <row r="314" spans="11:19" ht="13.5" thickBot="1">
      <c r="K314" s="43">
        <v>17</v>
      </c>
      <c r="L314" s="46">
        <v>113</v>
      </c>
      <c r="M314" s="20">
        <f>D240</f>
        <v>0</v>
      </c>
      <c r="N314" s="20">
        <f>F240</f>
        <v>0</v>
      </c>
      <c r="O314" s="20">
        <f>G240</f>
        <v>0</v>
      </c>
      <c r="P314" s="55">
        <f t="shared" si="16"/>
        <v>0</v>
      </c>
      <c r="Q314" s="20" t="e">
        <f>#REF!</f>
        <v>#REF!</v>
      </c>
      <c r="R314" s="20" t="e">
        <f>#REF!</f>
        <v>#REF!</v>
      </c>
      <c r="S314" s="25">
        <f>E240</f>
        <v>0</v>
      </c>
    </row>
    <row r="315" spans="11:19" ht="13.5" thickBot="1">
      <c r="K315" s="43">
        <v>18</v>
      </c>
      <c r="L315" s="46">
        <v>120</v>
      </c>
      <c r="M315" s="20">
        <f>D247</f>
        <v>0</v>
      </c>
      <c r="N315" s="20">
        <f>F247</f>
        <v>0</v>
      </c>
      <c r="O315" s="20">
        <f>G247</f>
        <v>0</v>
      </c>
      <c r="P315" s="55">
        <f t="shared" si="16"/>
        <v>0</v>
      </c>
      <c r="Q315" s="20" t="e">
        <f>#REF!</f>
        <v>#REF!</v>
      </c>
      <c r="R315" s="20" t="e">
        <f>#REF!</f>
        <v>#REF!</v>
      </c>
      <c r="S315" s="25">
        <f>E247</f>
        <v>0</v>
      </c>
    </row>
    <row r="316" spans="11:19" ht="13.5" thickBot="1">
      <c r="K316" s="43">
        <v>19</v>
      </c>
      <c r="L316" s="46">
        <v>127</v>
      </c>
      <c r="M316" s="20">
        <f>D254</f>
        <v>0</v>
      </c>
      <c r="N316" s="20">
        <f>F254</f>
        <v>0</v>
      </c>
      <c r="O316" s="20">
        <f>G254</f>
        <v>0</v>
      </c>
      <c r="P316" s="55">
        <f t="shared" si="16"/>
        <v>0</v>
      </c>
      <c r="Q316" s="20" t="e">
        <f>#REF!</f>
        <v>#REF!</v>
      </c>
      <c r="R316" s="20" t="e">
        <f>#REF!</f>
        <v>#REF!</v>
      </c>
      <c r="S316" s="25">
        <f>E254</f>
        <v>0</v>
      </c>
    </row>
    <row r="317" spans="11:19" ht="13.5" thickBot="1">
      <c r="K317" s="44">
        <v>20</v>
      </c>
      <c r="L317" s="47">
        <v>134</v>
      </c>
      <c r="M317" s="27">
        <f>D261</f>
        <v>0</v>
      </c>
      <c r="N317" s="27">
        <f>F261</f>
        <v>0</v>
      </c>
      <c r="O317" s="27">
        <f>G261</f>
        <v>0</v>
      </c>
      <c r="P317" s="55">
        <f t="shared" si="16"/>
        <v>0</v>
      </c>
      <c r="Q317" s="27" t="e">
        <f>#REF!</f>
        <v>#REF!</v>
      </c>
      <c r="R317" s="27" t="e">
        <f>#REF!</f>
        <v>#REF!</v>
      </c>
      <c r="S317" s="28">
        <f>E261</f>
        <v>0</v>
      </c>
    </row>
    <row r="318" ht="13.5" thickBot="1"/>
    <row r="319" spans="12:17" ht="13.5" thickBot="1">
      <c r="L319" s="187" t="s">
        <v>15</v>
      </c>
      <c r="M319" s="188"/>
      <c r="N319" s="188"/>
      <c r="O319" s="188"/>
      <c r="P319" s="30">
        <f>SUM(P298:P303)</f>
        <v>0</v>
      </c>
      <c r="Q319" s="31" t="s">
        <v>16</v>
      </c>
    </row>
    <row r="321" spans="11:19" ht="13.5" thickBot="1">
      <c r="K321" s="184" t="s">
        <v>14</v>
      </c>
      <c r="L321" s="185"/>
      <c r="M321" s="185"/>
      <c r="N321" s="185"/>
      <c r="O321" s="185"/>
      <c r="P321" s="185"/>
      <c r="Q321" s="185"/>
      <c r="R321" s="185"/>
      <c r="S321" s="186"/>
    </row>
    <row r="322" spans="11:19" ht="102.75" thickBot="1">
      <c r="K322" s="49" t="s">
        <v>1</v>
      </c>
      <c r="L322" s="50" t="s">
        <v>11</v>
      </c>
      <c r="M322" s="51" t="s">
        <v>0</v>
      </c>
      <c r="N322" s="50" t="s">
        <v>3</v>
      </c>
      <c r="O322" s="50" t="s">
        <v>4</v>
      </c>
      <c r="P322" s="52" t="s">
        <v>5</v>
      </c>
      <c r="Q322" s="53" t="s">
        <v>10</v>
      </c>
      <c r="R322" s="54" t="s">
        <v>13</v>
      </c>
      <c r="S322" s="50" t="s">
        <v>2</v>
      </c>
    </row>
    <row r="323" spans="11:19" ht="13.5" thickBot="1">
      <c r="K323" s="39">
        <v>1</v>
      </c>
      <c r="L323" s="45">
        <v>1</v>
      </c>
      <c r="M323" s="23">
        <f>D153</f>
        <v>0</v>
      </c>
      <c r="N323" s="23">
        <f>F153</f>
        <v>0</v>
      </c>
      <c r="O323" s="23">
        <f>G153</f>
        <v>0</v>
      </c>
      <c r="P323" s="55">
        <f>IF(H153="diskval.",,H153)</f>
        <v>0</v>
      </c>
      <c r="Q323" s="23" t="e">
        <f>#REF!</f>
        <v>#REF!</v>
      </c>
      <c r="R323" s="23" t="e">
        <f>#REF!</f>
        <v>#REF!</v>
      </c>
      <c r="S323" s="24">
        <f>E153</f>
        <v>0</v>
      </c>
    </row>
    <row r="324" spans="11:19" ht="13.5" thickBot="1">
      <c r="K324" s="40">
        <v>2</v>
      </c>
      <c r="L324" s="46">
        <v>8</v>
      </c>
      <c r="M324" s="20">
        <f>D160</f>
        <v>0</v>
      </c>
      <c r="N324" s="20">
        <f>F160</f>
        <v>0</v>
      </c>
      <c r="O324" s="20">
        <f>G160</f>
        <v>0</v>
      </c>
      <c r="P324" s="55">
        <f>IF(H160="diskval.",,H160)</f>
        <v>0</v>
      </c>
      <c r="Q324" s="20" t="e">
        <f>#REF!</f>
        <v>#REF!</v>
      </c>
      <c r="R324" s="20" t="e">
        <f>#REF!</f>
        <v>#REF!</v>
      </c>
      <c r="S324" s="25">
        <f>E160</f>
        <v>0</v>
      </c>
    </row>
    <row r="325" spans="11:19" ht="13.5" thickBot="1">
      <c r="K325" s="40">
        <v>3</v>
      </c>
      <c r="L325" s="46">
        <v>15</v>
      </c>
      <c r="M325" s="20">
        <f>D167</f>
        <v>0</v>
      </c>
      <c r="N325" s="20">
        <f>F167</f>
        <v>0</v>
      </c>
      <c r="O325" s="20">
        <f>G167</f>
        <v>0</v>
      </c>
      <c r="P325" s="55">
        <f>IF(H167="diskval.",,H167)</f>
        <v>0</v>
      </c>
      <c r="Q325" s="20" t="e">
        <f>#REF!</f>
        <v>#REF!</v>
      </c>
      <c r="R325" s="20" t="e">
        <f>#REF!</f>
        <v>#REF!</v>
      </c>
      <c r="S325" s="25">
        <f>E167</f>
        <v>0</v>
      </c>
    </row>
    <row r="326" spans="11:19" ht="13.5" thickBot="1">
      <c r="K326" s="40">
        <v>4</v>
      </c>
      <c r="L326" s="46">
        <v>22</v>
      </c>
      <c r="M326" s="20">
        <f>D174</f>
        <v>0</v>
      </c>
      <c r="N326" s="20">
        <f>F174</f>
        <v>0</v>
      </c>
      <c r="O326" s="20">
        <f>G174</f>
        <v>0</v>
      </c>
      <c r="P326" s="55">
        <f>IF(H174="diskval.",,H174)</f>
        <v>0</v>
      </c>
      <c r="Q326" s="20" t="e">
        <f>#REF!</f>
        <v>#REF!</v>
      </c>
      <c r="R326" s="20" t="e">
        <f>#REF!</f>
        <v>#REF!</v>
      </c>
      <c r="S326" s="25">
        <f>E174</f>
        <v>0</v>
      </c>
    </row>
    <row r="327" spans="11:19" ht="13.5" thickBot="1">
      <c r="K327" s="40">
        <v>5</v>
      </c>
      <c r="L327" s="46">
        <v>29</v>
      </c>
      <c r="M327" s="37">
        <f>D181</f>
        <v>8</v>
      </c>
      <c r="N327" s="20" t="e">
        <f>F181</f>
        <v>#REF!</v>
      </c>
      <c r="O327" s="20" t="e">
        <f>G181</f>
        <v>#REF!</v>
      </c>
      <c r="P327" s="55">
        <f>IF(H181="diskval.",,H181)</f>
        <v>0</v>
      </c>
      <c r="Q327" s="20" t="e">
        <f>#REF!</f>
        <v>#REF!</v>
      </c>
      <c r="R327" s="20" t="e">
        <f>#REF!</f>
        <v>#REF!</v>
      </c>
      <c r="S327" s="25" t="e">
        <f>E181</f>
        <v>#REF!</v>
      </c>
    </row>
    <row r="328" spans="11:19" ht="13.5" thickBot="1">
      <c r="K328" s="41">
        <v>6</v>
      </c>
      <c r="L328" s="47">
        <v>36</v>
      </c>
      <c r="M328" s="27">
        <f>D188</f>
        <v>8</v>
      </c>
      <c r="N328" s="27" t="e">
        <f>F188</f>
        <v>#REF!</v>
      </c>
      <c r="O328" s="27" t="e">
        <f>G188</f>
        <v>#REF!</v>
      </c>
      <c r="P328" s="55">
        <f>IF(H188="diskval.",,H188)</f>
        <v>0</v>
      </c>
      <c r="Q328" s="27" t="e">
        <f>#REF!</f>
        <v>#REF!</v>
      </c>
      <c r="R328" s="27" t="e">
        <f>#REF!</f>
        <v>#REF!</v>
      </c>
      <c r="S328" s="28" t="e">
        <f>E188</f>
        <v>#REF!</v>
      </c>
    </row>
    <row r="329" spans="11:19" ht="13.5" thickBot="1">
      <c r="K329" s="42">
        <v>7</v>
      </c>
      <c r="L329" s="48">
        <v>43</v>
      </c>
      <c r="M329" s="21">
        <f>D195</f>
        <v>0</v>
      </c>
      <c r="N329" s="21">
        <f>F195</f>
        <v>0</v>
      </c>
      <c r="O329" s="21">
        <f>G195</f>
        <v>0</v>
      </c>
      <c r="P329" s="55">
        <f aca="true" t="shared" si="17" ref="P329:P342">IF(H159="diskval.",,H159)</f>
        <v>0</v>
      </c>
      <c r="Q329" s="21" t="e">
        <f>#REF!</f>
        <v>#REF!</v>
      </c>
      <c r="R329" s="21" t="e">
        <f>#REF!</f>
        <v>#REF!</v>
      </c>
      <c r="S329" s="38">
        <f>E195</f>
        <v>0</v>
      </c>
    </row>
    <row r="330" spans="11:19" ht="13.5" thickBot="1">
      <c r="K330" s="43">
        <v>8</v>
      </c>
      <c r="L330" s="46">
        <v>50</v>
      </c>
      <c r="M330" s="20">
        <f>D202</f>
        <v>0</v>
      </c>
      <c r="N330" s="20">
        <f>F202</f>
        <v>0</v>
      </c>
      <c r="O330" s="20">
        <f>G202</f>
        <v>0</v>
      </c>
      <c r="P330" s="55">
        <f t="shared" si="17"/>
        <v>0</v>
      </c>
      <c r="Q330" s="20" t="e">
        <f>#REF!</f>
        <v>#REF!</v>
      </c>
      <c r="R330" s="20" t="e">
        <f>#REF!</f>
        <v>#REF!</v>
      </c>
      <c r="S330" s="25">
        <f>E202</f>
        <v>0</v>
      </c>
    </row>
    <row r="331" spans="11:19" ht="13.5" thickBot="1">
      <c r="K331" s="43">
        <v>9</v>
      </c>
      <c r="L331" s="46">
        <v>57</v>
      </c>
      <c r="M331" s="20">
        <f>D209</f>
        <v>0</v>
      </c>
      <c r="N331" s="20">
        <f>F209</f>
        <v>0</v>
      </c>
      <c r="O331" s="20">
        <f>G209</f>
        <v>0</v>
      </c>
      <c r="P331" s="55">
        <f t="shared" si="17"/>
        <v>0</v>
      </c>
      <c r="Q331" s="20" t="e">
        <f>#REF!</f>
        <v>#REF!</v>
      </c>
      <c r="R331" s="20" t="e">
        <f>#REF!</f>
        <v>#REF!</v>
      </c>
      <c r="S331" s="25">
        <f>E209</f>
        <v>0</v>
      </c>
    </row>
    <row r="332" spans="11:19" ht="13.5" thickBot="1">
      <c r="K332" s="43">
        <v>10</v>
      </c>
      <c r="L332" s="46">
        <v>64</v>
      </c>
      <c r="M332" s="20">
        <f>D216</f>
        <v>0</v>
      </c>
      <c r="N332" s="20">
        <f>F216</f>
        <v>0</v>
      </c>
      <c r="O332" s="20">
        <f>G216</f>
        <v>0</v>
      </c>
      <c r="P332" s="55">
        <f t="shared" si="17"/>
        <v>0</v>
      </c>
      <c r="Q332" s="20" t="e">
        <f>#REF!</f>
        <v>#REF!</v>
      </c>
      <c r="R332" s="20" t="e">
        <f>#REF!</f>
        <v>#REF!</v>
      </c>
      <c r="S332" s="25">
        <f>E216</f>
        <v>0</v>
      </c>
    </row>
    <row r="333" spans="11:19" ht="13.5" thickBot="1">
      <c r="K333" s="43">
        <v>11</v>
      </c>
      <c r="L333" s="46">
        <v>71</v>
      </c>
      <c r="M333" s="20">
        <f>D223</f>
        <v>0</v>
      </c>
      <c r="N333" s="20">
        <f>F223</f>
        <v>0</v>
      </c>
      <c r="O333" s="20">
        <f>G223</f>
        <v>0</v>
      </c>
      <c r="P333" s="55">
        <f t="shared" si="17"/>
        <v>0</v>
      </c>
      <c r="Q333" s="20" t="e">
        <f>#REF!</f>
        <v>#REF!</v>
      </c>
      <c r="R333" s="20" t="e">
        <f>#REF!</f>
        <v>#REF!</v>
      </c>
      <c r="S333" s="25">
        <f>E223</f>
        <v>0</v>
      </c>
    </row>
    <row r="334" spans="11:19" ht="13.5" thickBot="1">
      <c r="K334" s="43">
        <v>12</v>
      </c>
      <c r="L334" s="46">
        <v>78</v>
      </c>
      <c r="M334" s="20">
        <f>D230</f>
        <v>0</v>
      </c>
      <c r="N334" s="20">
        <f>F230</f>
        <v>0</v>
      </c>
      <c r="O334" s="20">
        <f>G230</f>
        <v>0</v>
      </c>
      <c r="P334" s="55">
        <f t="shared" si="17"/>
        <v>0</v>
      </c>
      <c r="Q334" s="20" t="e">
        <f>#REF!</f>
        <v>#REF!</v>
      </c>
      <c r="R334" s="20" t="e">
        <f>#REF!</f>
        <v>#REF!</v>
      </c>
      <c r="S334" s="25">
        <f>E230</f>
        <v>0</v>
      </c>
    </row>
    <row r="335" spans="11:19" ht="13.5" thickBot="1">
      <c r="K335" s="43">
        <v>13</v>
      </c>
      <c r="L335" s="46">
        <v>85</v>
      </c>
      <c r="M335" s="20">
        <f>D237</f>
        <v>0</v>
      </c>
      <c r="N335" s="20">
        <f>F237</f>
        <v>0</v>
      </c>
      <c r="O335" s="20">
        <f>G237</f>
        <v>0</v>
      </c>
      <c r="P335" s="55">
        <f t="shared" si="17"/>
        <v>0</v>
      </c>
      <c r="Q335" s="20" t="e">
        <f>#REF!</f>
        <v>#REF!</v>
      </c>
      <c r="R335" s="20" t="e">
        <f>#REF!</f>
        <v>#REF!</v>
      </c>
      <c r="S335" s="25">
        <f>E237</f>
        <v>0</v>
      </c>
    </row>
    <row r="336" spans="11:19" ht="13.5" thickBot="1">
      <c r="K336" s="43">
        <v>14</v>
      </c>
      <c r="L336" s="46">
        <v>92</v>
      </c>
      <c r="M336" s="20">
        <f>D244</f>
        <v>0</v>
      </c>
      <c r="N336" s="20">
        <f>F244</f>
        <v>0</v>
      </c>
      <c r="O336" s="20">
        <f>G244</f>
        <v>0</v>
      </c>
      <c r="P336" s="55">
        <f t="shared" si="17"/>
        <v>0</v>
      </c>
      <c r="Q336" s="20" t="e">
        <f>#REF!</f>
        <v>#REF!</v>
      </c>
      <c r="R336" s="20" t="e">
        <f>#REF!</f>
        <v>#REF!</v>
      </c>
      <c r="S336" s="25">
        <f>E244</f>
        <v>0</v>
      </c>
    </row>
    <row r="337" spans="11:19" ht="13.5" thickBot="1">
      <c r="K337" s="43">
        <v>15</v>
      </c>
      <c r="L337" s="46">
        <v>99</v>
      </c>
      <c r="M337" s="20">
        <f>D251</f>
        <v>0</v>
      </c>
      <c r="N337" s="20">
        <f>F251</f>
        <v>0</v>
      </c>
      <c r="O337" s="20">
        <f>G251</f>
        <v>0</v>
      </c>
      <c r="P337" s="55">
        <f t="shared" si="17"/>
        <v>0</v>
      </c>
      <c r="Q337" s="20" t="e">
        <f>#REF!</f>
        <v>#REF!</v>
      </c>
      <c r="R337" s="20" t="e">
        <f>#REF!</f>
        <v>#REF!</v>
      </c>
      <c r="S337" s="25">
        <f>E251</f>
        <v>0</v>
      </c>
    </row>
    <row r="338" spans="11:19" ht="13.5" thickBot="1">
      <c r="K338" s="43">
        <v>16</v>
      </c>
      <c r="L338" s="46">
        <v>106</v>
      </c>
      <c r="M338" s="20">
        <f>D258</f>
        <v>0</v>
      </c>
      <c r="N338" s="20">
        <f>F258</f>
        <v>0</v>
      </c>
      <c r="O338" s="20">
        <f>G258</f>
        <v>0</v>
      </c>
      <c r="P338" s="55">
        <f t="shared" si="17"/>
        <v>0</v>
      </c>
      <c r="Q338" s="20" t="e">
        <f>#REF!</f>
        <v>#REF!</v>
      </c>
      <c r="R338" s="20" t="e">
        <f>#REF!</f>
        <v>#REF!</v>
      </c>
      <c r="S338" s="25">
        <f>E258</f>
        <v>0</v>
      </c>
    </row>
    <row r="339" spans="11:19" ht="13.5" thickBot="1">
      <c r="K339" s="43">
        <v>17</v>
      </c>
      <c r="L339" s="46">
        <v>113</v>
      </c>
      <c r="M339" s="20">
        <f>D265</f>
        <v>0</v>
      </c>
      <c r="N339" s="20">
        <f>F265</f>
        <v>0</v>
      </c>
      <c r="O339" s="20">
        <f>G265</f>
        <v>0</v>
      </c>
      <c r="P339" s="55">
        <f t="shared" si="17"/>
        <v>0</v>
      </c>
      <c r="Q339" s="20" t="e">
        <f>#REF!</f>
        <v>#REF!</v>
      </c>
      <c r="R339" s="20" t="e">
        <f>#REF!</f>
        <v>#REF!</v>
      </c>
      <c r="S339" s="25">
        <f>E265</f>
        <v>0</v>
      </c>
    </row>
    <row r="340" spans="11:19" ht="13.5" thickBot="1">
      <c r="K340" s="43">
        <v>18</v>
      </c>
      <c r="L340" s="46">
        <v>120</v>
      </c>
      <c r="M340" s="20">
        <f>D272</f>
        <v>0</v>
      </c>
      <c r="N340" s="20">
        <f>F272</f>
        <v>0</v>
      </c>
      <c r="O340" s="20">
        <f>G272</f>
        <v>0</v>
      </c>
      <c r="P340" s="55">
        <f t="shared" si="17"/>
        <v>0</v>
      </c>
      <c r="Q340" s="20" t="e">
        <f>#REF!</f>
        <v>#REF!</v>
      </c>
      <c r="R340" s="20" t="e">
        <f>#REF!</f>
        <v>#REF!</v>
      </c>
      <c r="S340" s="25">
        <f>E272</f>
        <v>0</v>
      </c>
    </row>
    <row r="341" spans="11:19" ht="13.5" thickBot="1">
      <c r="K341" s="43">
        <v>19</v>
      </c>
      <c r="L341" s="46">
        <v>127</v>
      </c>
      <c r="M341" s="20">
        <f>D279</f>
        <v>0</v>
      </c>
      <c r="N341" s="20">
        <f>F279</f>
        <v>0</v>
      </c>
      <c r="O341" s="20">
        <f>G279</f>
        <v>0</v>
      </c>
      <c r="P341" s="55">
        <f t="shared" si="17"/>
        <v>0</v>
      </c>
      <c r="Q341" s="20" t="e">
        <f>#REF!</f>
        <v>#REF!</v>
      </c>
      <c r="R341" s="20" t="e">
        <f>#REF!</f>
        <v>#REF!</v>
      </c>
      <c r="S341" s="25">
        <f>E279</f>
        <v>0</v>
      </c>
    </row>
    <row r="342" spans="11:19" ht="13.5" thickBot="1">
      <c r="K342" s="44">
        <v>20</v>
      </c>
      <c r="L342" s="47">
        <v>134</v>
      </c>
      <c r="M342" s="27">
        <f>D286</f>
        <v>0</v>
      </c>
      <c r="N342" s="27">
        <f>F286</f>
        <v>0</v>
      </c>
      <c r="O342" s="27">
        <f>G286</f>
        <v>0</v>
      </c>
      <c r="P342" s="55">
        <f t="shared" si="17"/>
        <v>0</v>
      </c>
      <c r="Q342" s="27" t="e">
        <f>#REF!</f>
        <v>#REF!</v>
      </c>
      <c r="R342" s="27" t="e">
        <f>#REF!</f>
        <v>#REF!</v>
      </c>
      <c r="S342" s="28">
        <f>E286</f>
        <v>0</v>
      </c>
    </row>
    <row r="343" ht="13.5" thickBot="1"/>
    <row r="344" spans="12:17" ht="13.5" thickBot="1">
      <c r="L344" s="187" t="s">
        <v>15</v>
      </c>
      <c r="M344" s="188"/>
      <c r="N344" s="188"/>
      <c r="O344" s="188"/>
      <c r="P344" s="30">
        <f>SUM(P323:P328)</f>
        <v>0</v>
      </c>
      <c r="Q344" s="31" t="s">
        <v>16</v>
      </c>
    </row>
  </sheetData>
  <sheetProtection/>
  <mergeCells count="18">
    <mergeCell ref="L294:O294"/>
    <mergeCell ref="K296:S296"/>
    <mergeCell ref="L319:O319"/>
    <mergeCell ref="K321:S321"/>
    <mergeCell ref="L344:O344"/>
    <mergeCell ref="K221:S221"/>
    <mergeCell ref="L244:O244"/>
    <mergeCell ref="K246:S246"/>
    <mergeCell ref="L269:O269"/>
    <mergeCell ref="K271:S271"/>
    <mergeCell ref="C1:H1"/>
    <mergeCell ref="K171:S171"/>
    <mergeCell ref="L194:O194"/>
    <mergeCell ref="K196:S196"/>
    <mergeCell ref="L219:O219"/>
    <mergeCell ref="P2:Q2"/>
    <mergeCell ref="M57:Q57"/>
    <mergeCell ref="M3:Q3"/>
  </mergeCells>
  <printOptions/>
  <pageMargins left="0.7" right="0.7" top="0.787401575" bottom="0.787401575" header="0.3" footer="0.3"/>
  <pageSetup horizontalDpi="600" verticalDpi="600" orientation="portrait" paperSize="9" scale="8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7">
      <selection activeCell="K58" sqref="K58"/>
    </sheetView>
  </sheetViews>
  <sheetFormatPr defaultColWidth="9.140625" defaultRowHeight="12.75"/>
  <cols>
    <col min="1" max="1" width="9.140625" style="141" customWidth="1"/>
    <col min="2" max="2" width="0.85546875" style="141" customWidth="1"/>
    <col min="3" max="3" width="9.140625" style="141" customWidth="1"/>
    <col min="4" max="4" width="17.00390625" style="141" customWidth="1"/>
    <col min="5" max="5" width="15.421875" style="141" customWidth="1"/>
    <col min="6" max="11" width="9.140625" style="141" customWidth="1"/>
    <col min="12" max="12" width="0.85546875" style="141" customWidth="1"/>
    <col min="13" max="13" width="9.140625" style="141" customWidth="1"/>
    <col min="14" max="14" width="17.00390625" style="141" customWidth="1"/>
    <col min="15" max="15" width="15.421875" style="141" customWidth="1"/>
    <col min="16" max="17" width="9.140625" style="141" customWidth="1"/>
    <col min="18" max="18" width="9.8515625" style="141" customWidth="1"/>
    <col min="19" max="19" width="11.00390625" style="141" customWidth="1"/>
    <col min="20" max="16384" width="9.140625" style="141" customWidth="1"/>
  </cols>
  <sheetData>
    <row r="1" spans="3:8" ht="21" thickBot="1">
      <c r="C1" s="195" t="s">
        <v>37</v>
      </c>
      <c r="D1" s="195"/>
      <c r="E1" s="195"/>
      <c r="F1" s="195"/>
      <c r="G1" s="195"/>
      <c r="H1" s="195"/>
    </row>
    <row r="2" spans="1:8" ht="26.25" thickBot="1">
      <c r="A2" s="111" t="s">
        <v>1</v>
      </c>
      <c r="C2" s="142" t="s">
        <v>11</v>
      </c>
      <c r="D2" s="143" t="s">
        <v>0</v>
      </c>
      <c r="E2" s="142" t="s">
        <v>2</v>
      </c>
      <c r="F2" s="142" t="s">
        <v>6</v>
      </c>
      <c r="G2" s="142" t="s">
        <v>7</v>
      </c>
      <c r="H2" s="144" t="s">
        <v>8</v>
      </c>
    </row>
    <row r="3" spans="1:17" ht="12.75">
      <c r="A3" s="116">
        <v>1</v>
      </c>
      <c r="C3" s="16">
        <v>51</v>
      </c>
      <c r="D3" s="33" t="s">
        <v>112</v>
      </c>
      <c r="E3" s="145" t="s">
        <v>19</v>
      </c>
      <c r="F3" s="146">
        <v>17.54</v>
      </c>
      <c r="G3" s="146">
        <v>17.54</v>
      </c>
      <c r="H3" s="147">
        <f aca="true" t="shared" si="0" ref="H3:H34">IF(AND(F3=0,G3=0),"diskval.",IF(AND(F3&gt;0,G3&gt;0),MIN(F3:G3),IF(F3&gt;0,F3,G3)))</f>
        <v>17.54</v>
      </c>
      <c r="K3" s="148" t="s">
        <v>38</v>
      </c>
      <c r="P3" s="149"/>
      <c r="Q3" s="121"/>
    </row>
    <row r="4" spans="1:18" ht="12.75">
      <c r="A4" s="117">
        <v>2</v>
      </c>
      <c r="C4" s="17">
        <v>56</v>
      </c>
      <c r="D4" s="12" t="s">
        <v>71</v>
      </c>
      <c r="E4" s="145" t="s">
        <v>24</v>
      </c>
      <c r="F4" s="150">
        <v>18.68</v>
      </c>
      <c r="G4" s="150">
        <v>17.85</v>
      </c>
      <c r="H4" s="151">
        <f t="shared" si="0"/>
        <v>17.85</v>
      </c>
      <c r="K4" s="117">
        <v>30</v>
      </c>
      <c r="M4" s="17">
        <v>43</v>
      </c>
      <c r="N4" s="12" t="s">
        <v>80</v>
      </c>
      <c r="O4" s="145" t="s">
        <v>18</v>
      </c>
      <c r="P4" s="150">
        <v>20.38</v>
      </c>
      <c r="Q4" s="150">
        <v>22.35</v>
      </c>
      <c r="R4" s="151">
        <f aca="true" t="shared" si="1" ref="R4:R9">IF(AND(P4=0,Q4=0),"diskval.",IF(AND(P4&gt;0,Q4&gt;0),MIN(P4:Q4),IF(P4&gt;0,P4,Q4)))</f>
        <v>20.38</v>
      </c>
    </row>
    <row r="5" spans="1:18" ht="12.75">
      <c r="A5" s="117">
        <v>3</v>
      </c>
      <c r="C5" s="17">
        <v>28</v>
      </c>
      <c r="D5" s="12" t="s">
        <v>67</v>
      </c>
      <c r="E5" s="145" t="s">
        <v>24</v>
      </c>
      <c r="F5" s="150">
        <v>18.37</v>
      </c>
      <c r="G5" s="150">
        <v>17.94</v>
      </c>
      <c r="H5" s="151">
        <f t="shared" si="0"/>
        <v>17.94</v>
      </c>
      <c r="K5" s="117">
        <v>35</v>
      </c>
      <c r="M5" s="17">
        <v>15</v>
      </c>
      <c r="N5" s="13" t="s">
        <v>76</v>
      </c>
      <c r="O5" s="145" t="s">
        <v>18</v>
      </c>
      <c r="P5" s="150">
        <v>20.64</v>
      </c>
      <c r="Q5" s="150">
        <v>23.6</v>
      </c>
      <c r="R5" s="151">
        <f t="shared" si="1"/>
        <v>20.64</v>
      </c>
    </row>
    <row r="6" spans="1:18" ht="25.5">
      <c r="A6" s="117">
        <v>4</v>
      </c>
      <c r="C6" s="17">
        <v>35</v>
      </c>
      <c r="D6" s="12" t="s">
        <v>68</v>
      </c>
      <c r="E6" s="145" t="s">
        <v>24</v>
      </c>
      <c r="F6" s="150">
        <v>18.49</v>
      </c>
      <c r="G6" s="150">
        <v>18.09</v>
      </c>
      <c r="H6" s="151">
        <f t="shared" si="0"/>
        <v>18.09</v>
      </c>
      <c r="K6" s="117">
        <v>40</v>
      </c>
      <c r="M6" s="17">
        <v>29</v>
      </c>
      <c r="N6" s="12" t="s">
        <v>78</v>
      </c>
      <c r="O6" s="145" t="s">
        <v>18</v>
      </c>
      <c r="P6" s="150">
        <v>20.88</v>
      </c>
      <c r="Q6" s="150"/>
      <c r="R6" s="151">
        <f t="shared" si="1"/>
        <v>20.88</v>
      </c>
    </row>
    <row r="7" spans="1:18" ht="12.75">
      <c r="A7" s="117">
        <v>5</v>
      </c>
      <c r="C7" s="17">
        <v>11</v>
      </c>
      <c r="D7" s="12" t="s">
        <v>57</v>
      </c>
      <c r="E7" s="145" t="s">
        <v>21</v>
      </c>
      <c r="F7" s="150">
        <v>18.47</v>
      </c>
      <c r="G7" s="150"/>
      <c r="H7" s="151">
        <f t="shared" si="0"/>
        <v>18.47</v>
      </c>
      <c r="K7" s="117">
        <v>44</v>
      </c>
      <c r="M7" s="17">
        <v>1</v>
      </c>
      <c r="N7" s="12" t="s">
        <v>74</v>
      </c>
      <c r="O7" s="145" t="s">
        <v>18</v>
      </c>
      <c r="P7" s="150">
        <v>21.36</v>
      </c>
      <c r="Q7" s="150">
        <v>22.09</v>
      </c>
      <c r="R7" s="151">
        <f t="shared" si="1"/>
        <v>21.36</v>
      </c>
    </row>
    <row r="8" spans="1:18" ht="12.75">
      <c r="A8" s="117">
        <v>6</v>
      </c>
      <c r="C8" s="17">
        <v>14</v>
      </c>
      <c r="D8" s="12" t="s">
        <v>65</v>
      </c>
      <c r="E8" s="145" t="s">
        <v>24</v>
      </c>
      <c r="F8" s="150">
        <v>18.76</v>
      </c>
      <c r="G8" s="150">
        <v>18.49</v>
      </c>
      <c r="H8" s="151">
        <f t="shared" si="0"/>
        <v>18.49</v>
      </c>
      <c r="K8" s="117">
        <v>52</v>
      </c>
      <c r="M8" s="17">
        <v>8</v>
      </c>
      <c r="N8" s="12" t="s">
        <v>75</v>
      </c>
      <c r="O8" s="145" t="s">
        <v>18</v>
      </c>
      <c r="P8" s="150">
        <v>23.05</v>
      </c>
      <c r="Q8" s="150">
        <v>22.1</v>
      </c>
      <c r="R8" s="151">
        <f t="shared" si="1"/>
        <v>22.1</v>
      </c>
    </row>
    <row r="9" spans="1:18" ht="13.5" thickBot="1">
      <c r="A9" s="117">
        <v>7</v>
      </c>
      <c r="C9" s="17">
        <v>4</v>
      </c>
      <c r="D9" s="12" t="s">
        <v>56</v>
      </c>
      <c r="E9" s="145" t="s">
        <v>21</v>
      </c>
      <c r="F9" s="150">
        <v>18.81</v>
      </c>
      <c r="G9" s="150">
        <v>18.51</v>
      </c>
      <c r="H9" s="151">
        <f t="shared" si="0"/>
        <v>18.51</v>
      </c>
      <c r="K9" s="117">
        <v>54</v>
      </c>
      <c r="M9" s="17">
        <v>50</v>
      </c>
      <c r="N9" s="12" t="s">
        <v>117</v>
      </c>
      <c r="O9" s="145" t="s">
        <v>18</v>
      </c>
      <c r="P9" s="150"/>
      <c r="Q9" s="150">
        <v>22.92</v>
      </c>
      <c r="R9" s="151">
        <f t="shared" si="1"/>
        <v>22.92</v>
      </c>
    </row>
    <row r="10" spans="1:19" ht="13.5" thickBot="1">
      <c r="A10" s="117">
        <v>8</v>
      </c>
      <c r="C10" s="17">
        <v>55</v>
      </c>
      <c r="D10" s="12" t="s">
        <v>97</v>
      </c>
      <c r="E10" s="145" t="s">
        <v>23</v>
      </c>
      <c r="F10" s="150">
        <v>19.35</v>
      </c>
      <c r="G10" s="150">
        <v>18.65</v>
      </c>
      <c r="H10" s="151">
        <f t="shared" si="0"/>
        <v>18.65</v>
      </c>
      <c r="J10" s="155" t="s">
        <v>42</v>
      </c>
      <c r="K10" s="155">
        <v>7</v>
      </c>
      <c r="R10" s="156">
        <f>SUM(R4:R9)</f>
        <v>128.27999999999997</v>
      </c>
      <c r="S10" s="157" t="s">
        <v>54</v>
      </c>
    </row>
    <row r="11" spans="1:8" ht="12.75">
      <c r="A11" s="117">
        <v>9</v>
      </c>
      <c r="C11" s="17">
        <v>26</v>
      </c>
      <c r="D11" s="152" t="s">
        <v>101</v>
      </c>
      <c r="E11" s="145" t="s">
        <v>22</v>
      </c>
      <c r="F11" s="150">
        <v>18.75</v>
      </c>
      <c r="G11" s="150"/>
      <c r="H11" s="151">
        <f t="shared" si="0"/>
        <v>18.75</v>
      </c>
    </row>
    <row r="12" spans="1:17" ht="13.5" thickBot="1">
      <c r="A12" s="117">
        <v>10</v>
      </c>
      <c r="C12" s="17">
        <v>49</v>
      </c>
      <c r="D12" s="12" t="s">
        <v>70</v>
      </c>
      <c r="E12" s="145" t="s">
        <v>24</v>
      </c>
      <c r="F12" s="150">
        <v>18.75</v>
      </c>
      <c r="G12" s="150">
        <v>20.21</v>
      </c>
      <c r="H12" s="151">
        <f t="shared" si="0"/>
        <v>18.75</v>
      </c>
      <c r="K12" s="148" t="s">
        <v>43</v>
      </c>
      <c r="P12" s="149"/>
      <c r="Q12" s="121"/>
    </row>
    <row r="13" spans="1:18" ht="12.75">
      <c r="A13" s="117">
        <v>11</v>
      </c>
      <c r="C13" s="17">
        <v>42</v>
      </c>
      <c r="D13" s="12" t="s">
        <v>69</v>
      </c>
      <c r="E13" s="145" t="s">
        <v>24</v>
      </c>
      <c r="F13" s="150">
        <v>18.97</v>
      </c>
      <c r="G13" s="150">
        <v>25.14</v>
      </c>
      <c r="H13" s="151">
        <f t="shared" si="0"/>
        <v>18.97</v>
      </c>
      <c r="K13" s="116">
        <v>1</v>
      </c>
      <c r="M13" s="16">
        <v>51</v>
      </c>
      <c r="N13" s="33" t="s">
        <v>112</v>
      </c>
      <c r="O13" s="145" t="s">
        <v>19</v>
      </c>
      <c r="P13" s="146">
        <v>17.54</v>
      </c>
      <c r="Q13" s="146">
        <v>17.54</v>
      </c>
      <c r="R13" s="147">
        <f aca="true" t="shared" si="2" ref="R13:R18">IF(AND(P13=0,Q13=0),"diskval.",IF(AND(P13&gt;0,Q13&gt;0),MIN(P13:Q13),IF(P13&gt;0,P13,Q13)))</f>
        <v>17.54</v>
      </c>
    </row>
    <row r="14" spans="1:18" ht="12.75">
      <c r="A14" s="117">
        <v>12</v>
      </c>
      <c r="C14" s="17">
        <v>17</v>
      </c>
      <c r="D14" s="12" t="s">
        <v>83</v>
      </c>
      <c r="E14" s="145" t="s">
        <v>20</v>
      </c>
      <c r="F14" s="150">
        <v>19.16</v>
      </c>
      <c r="G14" s="150"/>
      <c r="H14" s="151">
        <f t="shared" si="0"/>
        <v>19.16</v>
      </c>
      <c r="K14" s="117">
        <v>13</v>
      </c>
      <c r="M14" s="17">
        <v>9</v>
      </c>
      <c r="N14" s="12" t="s">
        <v>106</v>
      </c>
      <c r="O14" s="145" t="s">
        <v>19</v>
      </c>
      <c r="P14" s="150">
        <v>19.44</v>
      </c>
      <c r="Q14" s="150">
        <v>19.26</v>
      </c>
      <c r="R14" s="151">
        <f t="shared" si="2"/>
        <v>19.26</v>
      </c>
    </row>
    <row r="15" spans="1:18" ht="12.75">
      <c r="A15" s="117">
        <v>13</v>
      </c>
      <c r="C15" s="17">
        <v>9</v>
      </c>
      <c r="D15" s="12" t="s">
        <v>106</v>
      </c>
      <c r="E15" s="145" t="s">
        <v>19</v>
      </c>
      <c r="F15" s="150">
        <v>19.44</v>
      </c>
      <c r="G15" s="150">
        <v>19.26</v>
      </c>
      <c r="H15" s="151">
        <f t="shared" si="0"/>
        <v>19.26</v>
      </c>
      <c r="K15" s="117">
        <v>14</v>
      </c>
      <c r="M15" s="17">
        <v>16</v>
      </c>
      <c r="N15" s="12" t="s">
        <v>107</v>
      </c>
      <c r="O15" s="145" t="s">
        <v>19</v>
      </c>
      <c r="P15" s="150">
        <v>26.37</v>
      </c>
      <c r="Q15" s="150">
        <v>19.33</v>
      </c>
      <c r="R15" s="151">
        <f t="shared" si="2"/>
        <v>19.33</v>
      </c>
    </row>
    <row r="16" spans="1:18" ht="12.75">
      <c r="A16" s="117">
        <v>14</v>
      </c>
      <c r="C16" s="17">
        <v>16</v>
      </c>
      <c r="D16" s="12" t="s">
        <v>107</v>
      </c>
      <c r="E16" s="145" t="s">
        <v>19</v>
      </c>
      <c r="F16" s="150">
        <v>26.37</v>
      </c>
      <c r="G16" s="150">
        <v>19.33</v>
      </c>
      <c r="H16" s="151">
        <f t="shared" si="0"/>
        <v>19.33</v>
      </c>
      <c r="K16" s="117">
        <v>19</v>
      </c>
      <c r="M16" s="17">
        <v>30</v>
      </c>
      <c r="N16" s="12" t="s">
        <v>109</v>
      </c>
      <c r="O16" s="145" t="s">
        <v>19</v>
      </c>
      <c r="P16" s="150">
        <v>19.69</v>
      </c>
      <c r="Q16" s="150">
        <v>23.29</v>
      </c>
      <c r="R16" s="151">
        <f t="shared" si="2"/>
        <v>19.69</v>
      </c>
    </row>
    <row r="17" spans="1:18" ht="12.75">
      <c r="A17" s="117">
        <v>15</v>
      </c>
      <c r="C17" s="17">
        <v>7</v>
      </c>
      <c r="D17" s="12" t="s">
        <v>64</v>
      </c>
      <c r="E17" s="145" t="s">
        <v>24</v>
      </c>
      <c r="F17" s="150">
        <v>19.92</v>
      </c>
      <c r="G17" s="150">
        <v>19.43</v>
      </c>
      <c r="H17" s="151">
        <f t="shared" si="0"/>
        <v>19.43</v>
      </c>
      <c r="K17" s="117">
        <v>20</v>
      </c>
      <c r="M17" s="17">
        <v>37</v>
      </c>
      <c r="N17" s="12" t="s">
        <v>110</v>
      </c>
      <c r="O17" s="145" t="s">
        <v>19</v>
      </c>
      <c r="P17" s="150">
        <v>19.82</v>
      </c>
      <c r="Q17" s="150">
        <v>19.96</v>
      </c>
      <c r="R17" s="151">
        <f t="shared" si="2"/>
        <v>19.82</v>
      </c>
    </row>
    <row r="18" spans="1:18" ht="13.5" thickBot="1">
      <c r="A18" s="117">
        <v>16</v>
      </c>
      <c r="C18" s="17">
        <v>12</v>
      </c>
      <c r="D18" s="12" t="s">
        <v>99</v>
      </c>
      <c r="E18" s="145" t="s">
        <v>22</v>
      </c>
      <c r="F18" s="150">
        <v>19.51</v>
      </c>
      <c r="G18" s="150"/>
      <c r="H18" s="151">
        <f t="shared" si="0"/>
        <v>19.51</v>
      </c>
      <c r="K18" s="117">
        <v>25</v>
      </c>
      <c r="M18" s="17">
        <v>23</v>
      </c>
      <c r="N18" s="12" t="s">
        <v>108</v>
      </c>
      <c r="O18" s="145" t="s">
        <v>19</v>
      </c>
      <c r="P18" s="150">
        <v>20.17</v>
      </c>
      <c r="Q18" s="150">
        <v>21.3</v>
      </c>
      <c r="R18" s="151">
        <f t="shared" si="2"/>
        <v>20.17</v>
      </c>
    </row>
    <row r="19" spans="1:19" ht="13.5" thickBot="1">
      <c r="A19" s="117">
        <v>17</v>
      </c>
      <c r="C19" s="17">
        <v>59</v>
      </c>
      <c r="D19" s="12" t="s">
        <v>89</v>
      </c>
      <c r="E19" s="145" t="s">
        <v>20</v>
      </c>
      <c r="F19" s="150">
        <v>20.5</v>
      </c>
      <c r="G19" s="150">
        <v>19.64</v>
      </c>
      <c r="H19" s="151">
        <f t="shared" si="0"/>
        <v>19.64</v>
      </c>
      <c r="J19" s="155" t="s">
        <v>42</v>
      </c>
      <c r="K19" s="155">
        <v>2</v>
      </c>
      <c r="R19" s="156">
        <f>SUM(R13:R18)</f>
        <v>115.80999999999999</v>
      </c>
      <c r="S19" s="157" t="s">
        <v>54</v>
      </c>
    </row>
    <row r="20" spans="1:8" ht="12.75">
      <c r="A20" s="117">
        <v>18</v>
      </c>
      <c r="C20" s="17">
        <v>10</v>
      </c>
      <c r="D20" s="12" t="s">
        <v>82</v>
      </c>
      <c r="E20" s="145" t="s">
        <v>20</v>
      </c>
      <c r="F20" s="150">
        <v>20.56</v>
      </c>
      <c r="G20" s="150">
        <v>19.69</v>
      </c>
      <c r="H20" s="151">
        <f t="shared" si="0"/>
        <v>19.69</v>
      </c>
    </row>
    <row r="21" spans="1:17" ht="12.75">
      <c r="A21" s="117">
        <v>19</v>
      </c>
      <c r="C21" s="17">
        <v>30</v>
      </c>
      <c r="D21" s="12" t="s">
        <v>109</v>
      </c>
      <c r="E21" s="145" t="s">
        <v>19</v>
      </c>
      <c r="F21" s="150">
        <v>19.69</v>
      </c>
      <c r="G21" s="150">
        <v>23.29</v>
      </c>
      <c r="H21" s="151">
        <f t="shared" si="0"/>
        <v>19.69</v>
      </c>
      <c r="K21" s="148" t="s">
        <v>20</v>
      </c>
      <c r="P21" s="149"/>
      <c r="Q21" s="121"/>
    </row>
    <row r="22" spans="1:18" ht="12.75">
      <c r="A22" s="117">
        <v>20</v>
      </c>
      <c r="C22" s="17">
        <v>37</v>
      </c>
      <c r="D22" s="12" t="s">
        <v>110</v>
      </c>
      <c r="E22" s="145" t="s">
        <v>19</v>
      </c>
      <c r="F22" s="150">
        <v>19.82</v>
      </c>
      <c r="G22" s="150">
        <v>19.96</v>
      </c>
      <c r="H22" s="151">
        <f t="shared" si="0"/>
        <v>19.82</v>
      </c>
      <c r="K22" s="117">
        <v>12</v>
      </c>
      <c r="M22" s="17">
        <v>17</v>
      </c>
      <c r="N22" s="12" t="s">
        <v>83</v>
      </c>
      <c r="O22" s="145" t="s">
        <v>20</v>
      </c>
      <c r="P22" s="150">
        <v>19.16</v>
      </c>
      <c r="Q22" s="150"/>
      <c r="R22" s="151">
        <f aca="true" t="shared" si="3" ref="R22:R27">IF(AND(P22=0,Q22=0),"diskval.",IF(AND(P22&gt;0,Q22&gt;0),MIN(P22:Q22),IF(P22&gt;0,P22,Q22)))</f>
        <v>19.16</v>
      </c>
    </row>
    <row r="23" spans="1:18" ht="12.75">
      <c r="A23" s="117">
        <v>21</v>
      </c>
      <c r="C23" s="17">
        <v>25</v>
      </c>
      <c r="D23" s="152" t="s">
        <v>59</v>
      </c>
      <c r="E23" s="145" t="s">
        <v>21</v>
      </c>
      <c r="F23" s="150">
        <v>20.43</v>
      </c>
      <c r="G23" s="150">
        <v>19.83</v>
      </c>
      <c r="H23" s="151">
        <f t="shared" si="0"/>
        <v>19.83</v>
      </c>
      <c r="K23" s="117">
        <v>17</v>
      </c>
      <c r="M23" s="17">
        <v>59</v>
      </c>
      <c r="N23" s="12" t="s">
        <v>89</v>
      </c>
      <c r="O23" s="145" t="s">
        <v>20</v>
      </c>
      <c r="P23" s="150">
        <v>20.5</v>
      </c>
      <c r="Q23" s="150">
        <v>19.64</v>
      </c>
      <c r="R23" s="151">
        <f t="shared" si="3"/>
        <v>19.64</v>
      </c>
    </row>
    <row r="24" spans="1:18" ht="12.75">
      <c r="A24" s="117">
        <v>22</v>
      </c>
      <c r="C24" s="17">
        <v>21</v>
      </c>
      <c r="D24" s="12" t="s">
        <v>66</v>
      </c>
      <c r="E24" s="145" t="s">
        <v>24</v>
      </c>
      <c r="F24" s="150">
        <v>19.96</v>
      </c>
      <c r="G24" s="150"/>
      <c r="H24" s="151">
        <f t="shared" si="0"/>
        <v>19.96</v>
      </c>
      <c r="K24" s="117">
        <v>18</v>
      </c>
      <c r="M24" s="17">
        <v>10</v>
      </c>
      <c r="N24" s="12" t="s">
        <v>82</v>
      </c>
      <c r="O24" s="145" t="s">
        <v>20</v>
      </c>
      <c r="P24" s="150">
        <v>20.56</v>
      </c>
      <c r="Q24" s="150">
        <v>19.69</v>
      </c>
      <c r="R24" s="151">
        <f t="shared" si="3"/>
        <v>19.69</v>
      </c>
    </row>
    <row r="25" spans="1:18" ht="12.75">
      <c r="A25" s="117">
        <v>23</v>
      </c>
      <c r="C25" s="17">
        <v>34</v>
      </c>
      <c r="D25" s="13" t="s">
        <v>94</v>
      </c>
      <c r="E25" s="145" t="s">
        <v>23</v>
      </c>
      <c r="F25" s="150">
        <v>20.1</v>
      </c>
      <c r="G25" s="150">
        <v>20.87</v>
      </c>
      <c r="H25" s="151">
        <f t="shared" si="0"/>
        <v>20.1</v>
      </c>
      <c r="K25" s="117">
        <v>33</v>
      </c>
      <c r="M25" s="17">
        <v>38</v>
      </c>
      <c r="N25" s="13" t="s">
        <v>86</v>
      </c>
      <c r="O25" s="145" t="s">
        <v>20</v>
      </c>
      <c r="P25" s="150">
        <v>20.49</v>
      </c>
      <c r="Q25" s="150">
        <v>21.12</v>
      </c>
      <c r="R25" s="151">
        <f t="shared" si="3"/>
        <v>20.49</v>
      </c>
    </row>
    <row r="26" spans="1:18" ht="12.75">
      <c r="A26" s="117">
        <v>24</v>
      </c>
      <c r="C26" s="17">
        <v>18</v>
      </c>
      <c r="D26" s="12" t="s">
        <v>58</v>
      </c>
      <c r="E26" s="145" t="s">
        <v>21</v>
      </c>
      <c r="F26" s="150">
        <v>21.24</v>
      </c>
      <c r="G26" s="150">
        <v>20.17</v>
      </c>
      <c r="H26" s="151">
        <f t="shared" si="0"/>
        <v>20.17</v>
      </c>
      <c r="K26" s="117">
        <v>34</v>
      </c>
      <c r="M26" s="17">
        <v>52</v>
      </c>
      <c r="N26" s="13" t="s">
        <v>88</v>
      </c>
      <c r="O26" s="145" t="s">
        <v>20</v>
      </c>
      <c r="P26" s="150">
        <v>20.93</v>
      </c>
      <c r="Q26" s="150">
        <v>20.51</v>
      </c>
      <c r="R26" s="151">
        <f t="shared" si="3"/>
        <v>20.51</v>
      </c>
    </row>
    <row r="27" spans="1:18" ht="13.5" thickBot="1">
      <c r="A27" s="117">
        <v>25</v>
      </c>
      <c r="C27" s="17">
        <v>23</v>
      </c>
      <c r="D27" s="12" t="s">
        <v>108</v>
      </c>
      <c r="E27" s="145" t="s">
        <v>19</v>
      </c>
      <c r="F27" s="150">
        <v>20.17</v>
      </c>
      <c r="G27" s="150">
        <v>21.3</v>
      </c>
      <c r="H27" s="151">
        <f t="shared" si="0"/>
        <v>20.17</v>
      </c>
      <c r="K27" s="117">
        <v>41</v>
      </c>
      <c r="M27" s="17">
        <v>3</v>
      </c>
      <c r="N27" s="12" t="s">
        <v>81</v>
      </c>
      <c r="O27" s="145" t="s">
        <v>20</v>
      </c>
      <c r="P27" s="150">
        <v>21.16</v>
      </c>
      <c r="Q27" s="150">
        <v>20.93</v>
      </c>
      <c r="R27" s="151">
        <f t="shared" si="3"/>
        <v>20.93</v>
      </c>
    </row>
    <row r="28" spans="1:19" ht="13.5" thickBot="1">
      <c r="A28" s="117">
        <v>26</v>
      </c>
      <c r="C28" s="17">
        <v>54</v>
      </c>
      <c r="D28" s="12" t="s">
        <v>104</v>
      </c>
      <c r="E28" s="145" t="s">
        <v>22</v>
      </c>
      <c r="F28" s="150">
        <v>20.26</v>
      </c>
      <c r="G28" s="150">
        <v>21.32</v>
      </c>
      <c r="H28" s="151">
        <f t="shared" si="0"/>
        <v>20.26</v>
      </c>
      <c r="J28" s="155" t="s">
        <v>42</v>
      </c>
      <c r="K28" s="155">
        <v>4</v>
      </c>
      <c r="R28" s="156">
        <f>SUM(R22:R27)</f>
        <v>120.41999999999999</v>
      </c>
      <c r="S28" s="157" t="s">
        <v>54</v>
      </c>
    </row>
    <row r="29" spans="1:8" ht="12.75">
      <c r="A29" s="117">
        <v>27</v>
      </c>
      <c r="C29" s="17">
        <v>44</v>
      </c>
      <c r="D29" s="12" t="s">
        <v>111</v>
      </c>
      <c r="E29" s="145" t="s">
        <v>19</v>
      </c>
      <c r="F29" s="150">
        <v>20.34</v>
      </c>
      <c r="G29" s="150"/>
      <c r="H29" s="151">
        <f t="shared" si="0"/>
        <v>20.34</v>
      </c>
    </row>
    <row r="30" spans="1:17" ht="12.75">
      <c r="A30" s="117">
        <v>28</v>
      </c>
      <c r="C30" s="17">
        <v>60</v>
      </c>
      <c r="D30" s="160" t="s">
        <v>119</v>
      </c>
      <c r="E30" s="145" t="s">
        <v>21</v>
      </c>
      <c r="F30" s="150">
        <v>20.34</v>
      </c>
      <c r="G30" s="150">
        <v>24.5</v>
      </c>
      <c r="H30" s="151">
        <f t="shared" si="0"/>
        <v>20.34</v>
      </c>
      <c r="K30" s="148" t="s">
        <v>44</v>
      </c>
      <c r="P30" s="149"/>
      <c r="Q30" s="121"/>
    </row>
    <row r="31" spans="1:18" ht="12.75" customHeight="1">
      <c r="A31" s="117">
        <v>29</v>
      </c>
      <c r="C31" s="17">
        <v>63</v>
      </c>
      <c r="D31" s="12" t="s">
        <v>72</v>
      </c>
      <c r="E31" s="145" t="s">
        <v>24</v>
      </c>
      <c r="F31" s="150"/>
      <c r="G31" s="150">
        <v>20.37</v>
      </c>
      <c r="H31" s="151">
        <f t="shared" si="0"/>
        <v>20.37</v>
      </c>
      <c r="K31" s="117">
        <v>5</v>
      </c>
      <c r="M31" s="17">
        <v>11</v>
      </c>
      <c r="N31" s="12" t="s">
        <v>57</v>
      </c>
      <c r="O31" s="145" t="s">
        <v>21</v>
      </c>
      <c r="P31" s="150">
        <v>18.47</v>
      </c>
      <c r="Q31" s="150"/>
      <c r="R31" s="151">
        <f aca="true" t="shared" si="4" ref="R31:R36">IF(AND(P31=0,Q31=0),"diskval.",IF(AND(P31&gt;0,Q31&gt;0),MIN(P31:Q31),IF(P31&gt;0,P31,Q31)))</f>
        <v>18.47</v>
      </c>
    </row>
    <row r="32" spans="1:18" ht="12.75">
      <c r="A32" s="117">
        <v>30</v>
      </c>
      <c r="C32" s="17">
        <v>43</v>
      </c>
      <c r="D32" s="12" t="s">
        <v>80</v>
      </c>
      <c r="E32" s="145" t="s">
        <v>18</v>
      </c>
      <c r="F32" s="150">
        <v>20.38</v>
      </c>
      <c r="G32" s="150">
        <v>22.35</v>
      </c>
      <c r="H32" s="151">
        <f t="shared" si="0"/>
        <v>20.38</v>
      </c>
      <c r="K32" s="117">
        <v>7</v>
      </c>
      <c r="M32" s="17">
        <v>4</v>
      </c>
      <c r="N32" s="12" t="s">
        <v>56</v>
      </c>
      <c r="O32" s="145" t="s">
        <v>21</v>
      </c>
      <c r="P32" s="150">
        <v>18.81</v>
      </c>
      <c r="Q32" s="150">
        <v>18.51</v>
      </c>
      <c r="R32" s="151">
        <f t="shared" si="4"/>
        <v>18.51</v>
      </c>
    </row>
    <row r="33" spans="1:18" ht="12.75">
      <c r="A33" s="117">
        <v>31</v>
      </c>
      <c r="C33" s="17">
        <v>70</v>
      </c>
      <c r="D33" s="12" t="s">
        <v>73</v>
      </c>
      <c r="E33" s="145" t="s">
        <v>24</v>
      </c>
      <c r="F33" s="150">
        <v>24.84</v>
      </c>
      <c r="G33" s="150">
        <v>20.4</v>
      </c>
      <c r="H33" s="151">
        <f t="shared" si="0"/>
        <v>20.4</v>
      </c>
      <c r="K33" s="117">
        <v>21</v>
      </c>
      <c r="M33" s="17">
        <v>25</v>
      </c>
      <c r="N33" s="152" t="s">
        <v>59</v>
      </c>
      <c r="O33" s="145" t="s">
        <v>21</v>
      </c>
      <c r="P33" s="150">
        <v>20.43</v>
      </c>
      <c r="Q33" s="150">
        <v>19.83</v>
      </c>
      <c r="R33" s="151">
        <f t="shared" si="4"/>
        <v>19.83</v>
      </c>
    </row>
    <row r="34" spans="1:18" ht="12.75">
      <c r="A34" s="117">
        <v>32</v>
      </c>
      <c r="C34" s="17">
        <v>2</v>
      </c>
      <c r="D34" s="12" t="s">
        <v>105</v>
      </c>
      <c r="E34" s="145" t="s">
        <v>19</v>
      </c>
      <c r="F34" s="150">
        <v>20.42</v>
      </c>
      <c r="G34" s="150"/>
      <c r="H34" s="151">
        <f t="shared" si="0"/>
        <v>20.42</v>
      </c>
      <c r="K34" s="117">
        <v>24</v>
      </c>
      <c r="M34" s="17">
        <v>18</v>
      </c>
      <c r="N34" s="12" t="s">
        <v>58</v>
      </c>
      <c r="O34" s="145" t="s">
        <v>21</v>
      </c>
      <c r="P34" s="150">
        <v>21.24</v>
      </c>
      <c r="Q34" s="150">
        <v>20.17</v>
      </c>
      <c r="R34" s="151">
        <f t="shared" si="4"/>
        <v>20.17</v>
      </c>
    </row>
    <row r="35" spans="1:18" ht="12.75">
      <c r="A35" s="117">
        <v>33</v>
      </c>
      <c r="C35" s="17">
        <v>38</v>
      </c>
      <c r="D35" s="13" t="s">
        <v>86</v>
      </c>
      <c r="E35" s="145" t="s">
        <v>20</v>
      </c>
      <c r="F35" s="150">
        <v>20.49</v>
      </c>
      <c r="G35" s="150">
        <v>21.12</v>
      </c>
      <c r="H35" s="151">
        <f aca="true" t="shared" si="5" ref="H35:H66">IF(AND(F35=0,G35=0),"diskval.",IF(AND(F35&gt;0,G35&gt;0),MIN(F35:G35),IF(F35&gt;0,F35,G35)))</f>
        <v>20.49</v>
      </c>
      <c r="K35" s="117">
        <v>28</v>
      </c>
      <c r="M35" s="17">
        <v>60</v>
      </c>
      <c r="N35" s="160" t="s">
        <v>119</v>
      </c>
      <c r="O35" s="145" t="s">
        <v>21</v>
      </c>
      <c r="P35" s="150">
        <v>20.34</v>
      </c>
      <c r="Q35" s="150">
        <v>24.5</v>
      </c>
      <c r="R35" s="151">
        <f t="shared" si="4"/>
        <v>20.34</v>
      </c>
    </row>
    <row r="36" spans="1:18" ht="13.5" thickBot="1">
      <c r="A36" s="117">
        <v>34</v>
      </c>
      <c r="C36" s="17">
        <v>52</v>
      </c>
      <c r="D36" s="13" t="s">
        <v>88</v>
      </c>
      <c r="E36" s="145" t="s">
        <v>20</v>
      </c>
      <c r="F36" s="150">
        <v>20.93</v>
      </c>
      <c r="G36" s="150">
        <v>20.51</v>
      </c>
      <c r="H36" s="151">
        <f t="shared" si="5"/>
        <v>20.51</v>
      </c>
      <c r="K36" s="117">
        <v>46</v>
      </c>
      <c r="M36" s="17">
        <v>32</v>
      </c>
      <c r="N36" s="12" t="s">
        <v>60</v>
      </c>
      <c r="O36" s="145" t="s">
        <v>21</v>
      </c>
      <c r="P36" s="150">
        <v>22.14</v>
      </c>
      <c r="Q36" s="150">
        <v>21.41</v>
      </c>
      <c r="R36" s="151">
        <f t="shared" si="4"/>
        <v>21.41</v>
      </c>
    </row>
    <row r="37" spans="1:19" ht="13.5" thickBot="1">
      <c r="A37" s="117">
        <v>35</v>
      </c>
      <c r="C37" s="17">
        <v>15</v>
      </c>
      <c r="D37" s="13" t="s">
        <v>76</v>
      </c>
      <c r="E37" s="145" t="s">
        <v>18</v>
      </c>
      <c r="F37" s="150">
        <v>20.64</v>
      </c>
      <c r="G37" s="150">
        <v>23.6</v>
      </c>
      <c r="H37" s="151">
        <f t="shared" si="5"/>
        <v>20.64</v>
      </c>
      <c r="J37" s="155" t="s">
        <v>42</v>
      </c>
      <c r="K37" s="155">
        <v>3</v>
      </c>
      <c r="R37" s="156">
        <f>SUM(R31:R36)</f>
        <v>118.73</v>
      </c>
      <c r="S37" s="157" t="s">
        <v>54</v>
      </c>
    </row>
    <row r="38" spans="1:8" ht="12.75">
      <c r="A38" s="117">
        <v>36</v>
      </c>
      <c r="C38" s="17">
        <v>27</v>
      </c>
      <c r="D38" s="152" t="s">
        <v>93</v>
      </c>
      <c r="E38" s="145" t="s">
        <v>23</v>
      </c>
      <c r="F38" s="150">
        <v>21.59</v>
      </c>
      <c r="G38" s="150">
        <v>20.66</v>
      </c>
      <c r="H38" s="151">
        <f t="shared" si="5"/>
        <v>20.66</v>
      </c>
    </row>
    <row r="39" spans="1:17" ht="12.75">
      <c r="A39" s="117">
        <v>37</v>
      </c>
      <c r="C39" s="17">
        <v>47</v>
      </c>
      <c r="D39" s="12" t="s">
        <v>103</v>
      </c>
      <c r="E39" s="145" t="s">
        <v>22</v>
      </c>
      <c r="F39" s="150">
        <v>20.71</v>
      </c>
      <c r="G39" s="150"/>
      <c r="H39" s="151">
        <f t="shared" si="5"/>
        <v>20.71</v>
      </c>
      <c r="K39" s="148" t="s">
        <v>39</v>
      </c>
      <c r="P39" s="149"/>
      <c r="Q39" s="121"/>
    </row>
    <row r="40" spans="1:18" ht="12.75">
      <c r="A40" s="117">
        <v>38</v>
      </c>
      <c r="C40" s="17">
        <v>33</v>
      </c>
      <c r="D40" s="12" t="s">
        <v>116</v>
      </c>
      <c r="E40" s="145" t="s">
        <v>22</v>
      </c>
      <c r="F40" s="150">
        <v>21.66</v>
      </c>
      <c r="G40" s="150">
        <v>20.74</v>
      </c>
      <c r="H40" s="151">
        <f t="shared" si="5"/>
        <v>20.74</v>
      </c>
      <c r="K40" s="117">
        <v>9</v>
      </c>
      <c r="M40" s="17">
        <v>26</v>
      </c>
      <c r="N40" s="152" t="s">
        <v>101</v>
      </c>
      <c r="O40" s="145" t="s">
        <v>22</v>
      </c>
      <c r="P40" s="150">
        <v>18.75</v>
      </c>
      <c r="Q40" s="150"/>
      <c r="R40" s="151">
        <f aca="true" t="shared" si="6" ref="R40:R45">IF(AND(P40=0,Q40=0),"diskval.",IF(AND(P40&gt;0,Q40&gt;0),MIN(P40:Q40),IF(P40&gt;0,P40,Q40)))</f>
        <v>18.75</v>
      </c>
    </row>
    <row r="41" spans="1:18" ht="12.75">
      <c r="A41" s="117">
        <v>39</v>
      </c>
      <c r="C41" s="17">
        <v>48</v>
      </c>
      <c r="D41" s="12" t="s">
        <v>96</v>
      </c>
      <c r="E41" s="145" t="s">
        <v>23</v>
      </c>
      <c r="F41" s="150"/>
      <c r="G41" s="150">
        <v>20.81</v>
      </c>
      <c r="H41" s="151">
        <f t="shared" si="5"/>
        <v>20.81</v>
      </c>
      <c r="K41" s="117">
        <v>16</v>
      </c>
      <c r="M41" s="17">
        <v>12</v>
      </c>
      <c r="N41" s="12" t="s">
        <v>99</v>
      </c>
      <c r="O41" s="145" t="s">
        <v>22</v>
      </c>
      <c r="P41" s="150">
        <v>19.51</v>
      </c>
      <c r="Q41" s="150"/>
      <c r="R41" s="151">
        <f t="shared" si="6"/>
        <v>19.51</v>
      </c>
    </row>
    <row r="42" spans="1:18" ht="25.5">
      <c r="A42" s="117">
        <v>40</v>
      </c>
      <c r="C42" s="17">
        <v>29</v>
      </c>
      <c r="D42" s="12" t="s">
        <v>78</v>
      </c>
      <c r="E42" s="145" t="s">
        <v>18</v>
      </c>
      <c r="F42" s="150">
        <v>20.88</v>
      </c>
      <c r="G42" s="150"/>
      <c r="H42" s="151">
        <f t="shared" si="5"/>
        <v>20.88</v>
      </c>
      <c r="K42" s="117">
        <v>26</v>
      </c>
      <c r="M42" s="17">
        <v>54</v>
      </c>
      <c r="N42" s="12" t="s">
        <v>104</v>
      </c>
      <c r="O42" s="145" t="s">
        <v>22</v>
      </c>
      <c r="P42" s="150">
        <v>20.26</v>
      </c>
      <c r="Q42" s="150">
        <v>21.32</v>
      </c>
      <c r="R42" s="151">
        <f t="shared" si="6"/>
        <v>20.26</v>
      </c>
    </row>
    <row r="43" spans="1:18" ht="12.75">
      <c r="A43" s="117">
        <v>41</v>
      </c>
      <c r="C43" s="17">
        <v>3</v>
      </c>
      <c r="D43" s="12" t="s">
        <v>81</v>
      </c>
      <c r="E43" s="145" t="s">
        <v>20</v>
      </c>
      <c r="F43" s="150">
        <v>21.16</v>
      </c>
      <c r="G43" s="150">
        <v>20.93</v>
      </c>
      <c r="H43" s="151">
        <f t="shared" si="5"/>
        <v>20.93</v>
      </c>
      <c r="K43" s="117">
        <v>37</v>
      </c>
      <c r="M43" s="17">
        <v>47</v>
      </c>
      <c r="N43" s="12" t="s">
        <v>103</v>
      </c>
      <c r="O43" s="145" t="s">
        <v>22</v>
      </c>
      <c r="P43" s="150">
        <v>20.71</v>
      </c>
      <c r="Q43" s="150"/>
      <c r="R43" s="151">
        <f t="shared" si="6"/>
        <v>20.71</v>
      </c>
    </row>
    <row r="44" spans="1:18" ht="12.75">
      <c r="A44" s="117">
        <v>42</v>
      </c>
      <c r="C44" s="17">
        <v>20</v>
      </c>
      <c r="D44" s="13" t="s">
        <v>92</v>
      </c>
      <c r="E44" s="145" t="s">
        <v>23</v>
      </c>
      <c r="F44" s="150">
        <v>21.07</v>
      </c>
      <c r="G44" s="150">
        <v>20.97</v>
      </c>
      <c r="H44" s="151">
        <f t="shared" si="5"/>
        <v>20.97</v>
      </c>
      <c r="K44" s="117">
        <v>38</v>
      </c>
      <c r="M44" s="17">
        <v>33</v>
      </c>
      <c r="N44" s="12" t="s">
        <v>116</v>
      </c>
      <c r="O44" s="145" t="s">
        <v>22</v>
      </c>
      <c r="P44" s="150">
        <v>21.66</v>
      </c>
      <c r="Q44" s="150">
        <v>20.74</v>
      </c>
      <c r="R44" s="151">
        <f t="shared" si="6"/>
        <v>20.74</v>
      </c>
    </row>
    <row r="45" spans="1:18" ht="13.5" thickBot="1">
      <c r="A45" s="117">
        <v>43</v>
      </c>
      <c r="C45" s="17">
        <v>5</v>
      </c>
      <c r="D45" s="12" t="s">
        <v>98</v>
      </c>
      <c r="E45" s="145" t="s">
        <v>22</v>
      </c>
      <c r="F45" s="150">
        <v>21.31</v>
      </c>
      <c r="G45" s="150"/>
      <c r="H45" s="151">
        <f t="shared" si="5"/>
        <v>21.31</v>
      </c>
      <c r="K45" s="117">
        <v>43</v>
      </c>
      <c r="M45" s="17">
        <v>5</v>
      </c>
      <c r="N45" s="12" t="s">
        <v>98</v>
      </c>
      <c r="O45" s="145" t="s">
        <v>22</v>
      </c>
      <c r="P45" s="150">
        <v>21.31</v>
      </c>
      <c r="Q45" s="150"/>
      <c r="R45" s="151">
        <f t="shared" si="6"/>
        <v>21.31</v>
      </c>
    </row>
    <row r="46" spans="1:19" ht="13.5" thickBot="1">
      <c r="A46" s="117">
        <v>44</v>
      </c>
      <c r="C46" s="17">
        <v>1</v>
      </c>
      <c r="D46" s="12" t="s">
        <v>74</v>
      </c>
      <c r="E46" s="145" t="s">
        <v>18</v>
      </c>
      <c r="F46" s="150">
        <v>21.36</v>
      </c>
      <c r="G46" s="150">
        <v>22.09</v>
      </c>
      <c r="H46" s="151">
        <f t="shared" si="5"/>
        <v>21.36</v>
      </c>
      <c r="J46" s="155" t="s">
        <v>42</v>
      </c>
      <c r="K46" s="155">
        <v>5</v>
      </c>
      <c r="R46" s="156">
        <f>SUM(R40:R45)</f>
        <v>121.28000000000002</v>
      </c>
      <c r="S46" s="157" t="s">
        <v>54</v>
      </c>
    </row>
    <row r="47" spans="1:8" ht="12.75">
      <c r="A47" s="117">
        <v>45</v>
      </c>
      <c r="C47" s="17">
        <v>24</v>
      </c>
      <c r="D47" s="152" t="s">
        <v>84</v>
      </c>
      <c r="E47" s="145" t="s">
        <v>20</v>
      </c>
      <c r="F47" s="150"/>
      <c r="G47" s="150">
        <v>21.39</v>
      </c>
      <c r="H47" s="151">
        <f t="shared" si="5"/>
        <v>21.39</v>
      </c>
    </row>
    <row r="48" spans="1:17" ht="12.75">
      <c r="A48" s="117">
        <v>46</v>
      </c>
      <c r="C48" s="17">
        <v>32</v>
      </c>
      <c r="D48" s="12" t="s">
        <v>60</v>
      </c>
      <c r="E48" s="145" t="s">
        <v>21</v>
      </c>
      <c r="F48" s="150">
        <v>22.14</v>
      </c>
      <c r="G48" s="150">
        <v>21.41</v>
      </c>
      <c r="H48" s="151">
        <f t="shared" si="5"/>
        <v>21.41</v>
      </c>
      <c r="K48" s="148" t="s">
        <v>23</v>
      </c>
      <c r="P48" s="149"/>
      <c r="Q48" s="121"/>
    </row>
    <row r="49" spans="1:18" ht="12.75">
      <c r="A49" s="117">
        <v>47</v>
      </c>
      <c r="C49" s="17">
        <v>40</v>
      </c>
      <c r="D49" s="12" t="s">
        <v>102</v>
      </c>
      <c r="E49" s="145" t="s">
        <v>22</v>
      </c>
      <c r="F49" s="150">
        <v>24.78</v>
      </c>
      <c r="G49" s="150">
        <v>21.77</v>
      </c>
      <c r="H49" s="151">
        <f t="shared" si="5"/>
        <v>21.77</v>
      </c>
      <c r="K49" s="117">
        <v>8</v>
      </c>
      <c r="M49" s="17">
        <v>55</v>
      </c>
      <c r="N49" s="12" t="s">
        <v>97</v>
      </c>
      <c r="O49" s="145" t="s">
        <v>23</v>
      </c>
      <c r="P49" s="150">
        <v>19.35</v>
      </c>
      <c r="Q49" s="150">
        <v>18.65</v>
      </c>
      <c r="R49" s="151">
        <f aca="true" t="shared" si="7" ref="R49:R54">IF(AND(P49=0,Q49=0),"diskval.",IF(AND(P49&gt;0,Q49&gt;0),MIN(P49:Q49),IF(P49&gt;0,P49,Q49)))</f>
        <v>18.65</v>
      </c>
    </row>
    <row r="50" spans="1:18" ht="12.75">
      <c r="A50" s="117">
        <v>48</v>
      </c>
      <c r="C50" s="17">
        <v>45</v>
      </c>
      <c r="D50" s="13" t="s">
        <v>87</v>
      </c>
      <c r="E50" s="145" t="s">
        <v>20</v>
      </c>
      <c r="F50" s="150">
        <v>23.35</v>
      </c>
      <c r="G50" s="150">
        <v>21.81</v>
      </c>
      <c r="H50" s="151">
        <f t="shared" si="5"/>
        <v>21.81</v>
      </c>
      <c r="K50" s="117">
        <v>23</v>
      </c>
      <c r="M50" s="17">
        <v>34</v>
      </c>
      <c r="N50" s="13" t="s">
        <v>94</v>
      </c>
      <c r="O50" s="145" t="s">
        <v>23</v>
      </c>
      <c r="P50" s="150">
        <v>20.1</v>
      </c>
      <c r="Q50" s="150">
        <v>20.87</v>
      </c>
      <c r="R50" s="151">
        <f t="shared" si="7"/>
        <v>20.1</v>
      </c>
    </row>
    <row r="51" spans="1:18" ht="12.75">
      <c r="A51" s="117">
        <v>49</v>
      </c>
      <c r="C51" s="17">
        <v>39</v>
      </c>
      <c r="D51" s="12" t="s">
        <v>61</v>
      </c>
      <c r="E51" s="145" t="s">
        <v>21</v>
      </c>
      <c r="F51" s="150">
        <v>22.25</v>
      </c>
      <c r="G51" s="150">
        <v>21.98</v>
      </c>
      <c r="H51" s="151">
        <f t="shared" si="5"/>
        <v>21.98</v>
      </c>
      <c r="K51" s="117">
        <v>36</v>
      </c>
      <c r="M51" s="17">
        <v>27</v>
      </c>
      <c r="N51" s="152" t="s">
        <v>93</v>
      </c>
      <c r="O51" s="145" t="s">
        <v>23</v>
      </c>
      <c r="P51" s="150">
        <v>21.59</v>
      </c>
      <c r="Q51" s="150">
        <v>20.66</v>
      </c>
      <c r="R51" s="151">
        <f t="shared" si="7"/>
        <v>20.66</v>
      </c>
    </row>
    <row r="52" spans="1:18" ht="12.75">
      <c r="A52" s="117">
        <v>50</v>
      </c>
      <c r="C52" s="17">
        <v>53</v>
      </c>
      <c r="D52" s="12" t="s">
        <v>63</v>
      </c>
      <c r="E52" s="145" t="s">
        <v>21</v>
      </c>
      <c r="F52" s="150">
        <v>22.52</v>
      </c>
      <c r="G52" s="150">
        <v>22.05</v>
      </c>
      <c r="H52" s="151">
        <f t="shared" si="5"/>
        <v>22.05</v>
      </c>
      <c r="K52" s="117">
        <v>39</v>
      </c>
      <c r="M52" s="17">
        <v>48</v>
      </c>
      <c r="N52" s="12" t="s">
        <v>96</v>
      </c>
      <c r="O52" s="145" t="s">
        <v>23</v>
      </c>
      <c r="P52" s="150"/>
      <c r="Q52" s="150">
        <v>20.81</v>
      </c>
      <c r="R52" s="151">
        <f t="shared" si="7"/>
        <v>20.81</v>
      </c>
    </row>
    <row r="53" spans="1:18" ht="12.75">
      <c r="A53" s="117">
        <v>51</v>
      </c>
      <c r="C53" s="17">
        <v>19</v>
      </c>
      <c r="D53" s="152" t="s">
        <v>100</v>
      </c>
      <c r="E53" s="145" t="s">
        <v>22</v>
      </c>
      <c r="F53" s="150">
        <v>22.97</v>
      </c>
      <c r="G53" s="150">
        <v>22.07</v>
      </c>
      <c r="H53" s="151">
        <f t="shared" si="5"/>
        <v>22.07</v>
      </c>
      <c r="K53" s="117">
        <v>42</v>
      </c>
      <c r="M53" s="17">
        <v>20</v>
      </c>
      <c r="N53" s="13" t="s">
        <v>92</v>
      </c>
      <c r="O53" s="145" t="s">
        <v>23</v>
      </c>
      <c r="P53" s="150">
        <v>21.07</v>
      </c>
      <c r="Q53" s="150">
        <v>20.97</v>
      </c>
      <c r="R53" s="151">
        <f t="shared" si="7"/>
        <v>20.97</v>
      </c>
    </row>
    <row r="54" spans="1:18" ht="13.5" thickBot="1">
      <c r="A54" s="117">
        <v>52</v>
      </c>
      <c r="C54" s="17">
        <v>8</v>
      </c>
      <c r="D54" s="12" t="s">
        <v>75</v>
      </c>
      <c r="E54" s="145" t="s">
        <v>18</v>
      </c>
      <c r="F54" s="150">
        <v>23.05</v>
      </c>
      <c r="G54" s="150">
        <v>22.1</v>
      </c>
      <c r="H54" s="151">
        <f t="shared" si="5"/>
        <v>22.1</v>
      </c>
      <c r="K54" s="117">
        <v>53</v>
      </c>
      <c r="M54" s="17">
        <v>41</v>
      </c>
      <c r="N54" s="12" t="s">
        <v>95</v>
      </c>
      <c r="O54" s="145" t="s">
        <v>23</v>
      </c>
      <c r="P54" s="150">
        <v>22.79</v>
      </c>
      <c r="Q54" s="150"/>
      <c r="R54" s="151">
        <f t="shared" si="7"/>
        <v>22.79</v>
      </c>
    </row>
    <row r="55" spans="1:19" ht="13.5" thickBot="1">
      <c r="A55" s="117">
        <v>53</v>
      </c>
      <c r="C55" s="17">
        <v>41</v>
      </c>
      <c r="D55" s="12" t="s">
        <v>95</v>
      </c>
      <c r="E55" s="145" t="s">
        <v>23</v>
      </c>
      <c r="F55" s="150">
        <v>22.79</v>
      </c>
      <c r="G55" s="150"/>
      <c r="H55" s="151">
        <f t="shared" si="5"/>
        <v>22.79</v>
      </c>
      <c r="J55" s="155" t="s">
        <v>42</v>
      </c>
      <c r="K55" s="155">
        <v>6</v>
      </c>
      <c r="R55" s="156">
        <f>SUM(R49:R54)</f>
        <v>123.97999999999999</v>
      </c>
      <c r="S55" s="157" t="s">
        <v>54</v>
      </c>
    </row>
    <row r="56" spans="1:8" ht="12.75">
      <c r="A56" s="117">
        <v>54</v>
      </c>
      <c r="C56" s="17">
        <v>50</v>
      </c>
      <c r="D56" s="12" t="s">
        <v>117</v>
      </c>
      <c r="E56" s="145" t="s">
        <v>18</v>
      </c>
      <c r="F56" s="150"/>
      <c r="G56" s="150">
        <v>22.92</v>
      </c>
      <c r="H56" s="151">
        <f t="shared" si="5"/>
        <v>22.92</v>
      </c>
    </row>
    <row r="57" spans="1:17" ht="12.75">
      <c r="A57" s="117">
        <v>55</v>
      </c>
      <c r="C57" s="17">
        <v>6</v>
      </c>
      <c r="D57" s="12" t="s">
        <v>90</v>
      </c>
      <c r="E57" s="145" t="s">
        <v>23</v>
      </c>
      <c r="F57" s="150">
        <v>22.98</v>
      </c>
      <c r="G57" s="150">
        <v>23.6</v>
      </c>
      <c r="H57" s="151">
        <f t="shared" si="5"/>
        <v>22.98</v>
      </c>
      <c r="K57" s="148" t="s">
        <v>45</v>
      </c>
      <c r="P57" s="149"/>
      <c r="Q57" s="121"/>
    </row>
    <row r="58" spans="1:18" ht="12.75">
      <c r="A58" s="117">
        <v>56</v>
      </c>
      <c r="C58" s="17">
        <v>46</v>
      </c>
      <c r="D58" s="12" t="s">
        <v>62</v>
      </c>
      <c r="E58" s="145" t="s">
        <v>21</v>
      </c>
      <c r="F58" s="150">
        <v>23.1</v>
      </c>
      <c r="G58" s="150">
        <v>23.64</v>
      </c>
      <c r="H58" s="151">
        <f t="shared" si="5"/>
        <v>23.1</v>
      </c>
      <c r="K58" s="117">
        <v>2</v>
      </c>
      <c r="M58" s="17">
        <v>56</v>
      </c>
      <c r="N58" s="12" t="s">
        <v>71</v>
      </c>
      <c r="O58" s="145" t="s">
        <v>24</v>
      </c>
      <c r="P58" s="150">
        <v>18.68</v>
      </c>
      <c r="Q58" s="150">
        <v>17.85</v>
      </c>
      <c r="R58" s="151">
        <f aca="true" t="shared" si="8" ref="R58:R63">IF(AND(P58=0,Q58=0),"diskval.",IF(AND(P58&gt;0,Q58&gt;0),MIN(P58:Q58),IF(P58&gt;0,P58,Q58)))</f>
        <v>17.85</v>
      </c>
    </row>
    <row r="59" spans="1:18" ht="12.75">
      <c r="A59" s="117">
        <v>57</v>
      </c>
      <c r="C59" s="17">
        <v>36</v>
      </c>
      <c r="D59" s="12" t="s">
        <v>79</v>
      </c>
      <c r="E59" s="145" t="s">
        <v>18</v>
      </c>
      <c r="F59" s="150"/>
      <c r="G59" s="150">
        <v>23.15</v>
      </c>
      <c r="H59" s="151">
        <f t="shared" si="5"/>
        <v>23.15</v>
      </c>
      <c r="K59" s="117">
        <v>3</v>
      </c>
      <c r="M59" s="17">
        <v>28</v>
      </c>
      <c r="N59" s="12" t="s">
        <v>67</v>
      </c>
      <c r="O59" s="145" t="s">
        <v>24</v>
      </c>
      <c r="P59" s="150">
        <v>18.37</v>
      </c>
      <c r="Q59" s="150">
        <v>17.94</v>
      </c>
      <c r="R59" s="151">
        <f t="shared" si="8"/>
        <v>17.94</v>
      </c>
    </row>
    <row r="60" spans="1:18" ht="12.75">
      <c r="A60" s="117">
        <v>58</v>
      </c>
      <c r="C60" s="17">
        <v>13</v>
      </c>
      <c r="D60" s="12" t="s">
        <v>91</v>
      </c>
      <c r="E60" s="145" t="s">
        <v>23</v>
      </c>
      <c r="F60" s="150">
        <v>24.49</v>
      </c>
      <c r="G60" s="150">
        <v>23.57</v>
      </c>
      <c r="H60" s="151">
        <f t="shared" si="5"/>
        <v>23.57</v>
      </c>
      <c r="K60" s="117">
        <v>4</v>
      </c>
      <c r="M60" s="17">
        <v>35</v>
      </c>
      <c r="N60" s="12" t="s">
        <v>68</v>
      </c>
      <c r="O60" s="145" t="s">
        <v>24</v>
      </c>
      <c r="P60" s="150">
        <v>18.49</v>
      </c>
      <c r="Q60" s="150">
        <v>18.09</v>
      </c>
      <c r="R60" s="151">
        <f t="shared" si="8"/>
        <v>18.09</v>
      </c>
    </row>
    <row r="61" spans="1:18" ht="12.75">
      <c r="A61" s="117">
        <v>59</v>
      </c>
      <c r="C61" s="17">
        <v>22</v>
      </c>
      <c r="D61" s="152" t="s">
        <v>77</v>
      </c>
      <c r="E61" s="145" t="s">
        <v>18</v>
      </c>
      <c r="F61" s="150">
        <v>26.87</v>
      </c>
      <c r="G61" s="150"/>
      <c r="H61" s="151">
        <f t="shared" si="5"/>
        <v>26.87</v>
      </c>
      <c r="K61" s="117">
        <v>6</v>
      </c>
      <c r="M61" s="17">
        <v>14</v>
      </c>
      <c r="N61" s="12" t="s">
        <v>65</v>
      </c>
      <c r="O61" s="145" t="s">
        <v>24</v>
      </c>
      <c r="P61" s="150">
        <v>18.76</v>
      </c>
      <c r="Q61" s="150">
        <v>18.49</v>
      </c>
      <c r="R61" s="151">
        <f t="shared" si="8"/>
        <v>18.49</v>
      </c>
    </row>
    <row r="62" spans="1:18" ht="12.75">
      <c r="A62" s="117">
        <v>60</v>
      </c>
      <c r="C62" s="17">
        <v>31</v>
      </c>
      <c r="D62" s="159" t="s">
        <v>85</v>
      </c>
      <c r="E62" s="145" t="s">
        <v>20</v>
      </c>
      <c r="F62" s="150"/>
      <c r="G62" s="150"/>
      <c r="H62" s="151" t="str">
        <f t="shared" si="5"/>
        <v>diskval.</v>
      </c>
      <c r="K62" s="117">
        <v>10</v>
      </c>
      <c r="M62" s="17">
        <v>49</v>
      </c>
      <c r="N62" s="12" t="s">
        <v>70</v>
      </c>
      <c r="O62" s="145" t="s">
        <v>24</v>
      </c>
      <c r="P62" s="150">
        <v>18.75</v>
      </c>
      <c r="Q62" s="150">
        <v>20.21</v>
      </c>
      <c r="R62" s="151">
        <f t="shared" si="8"/>
        <v>18.75</v>
      </c>
    </row>
    <row r="63" spans="1:18" ht="13.5" thickBot="1">
      <c r="A63" s="117">
        <v>61</v>
      </c>
      <c r="C63" s="17">
        <v>57</v>
      </c>
      <c r="D63" s="12" t="s">
        <v>113</v>
      </c>
      <c r="E63" s="145" t="s">
        <v>18</v>
      </c>
      <c r="F63" s="150"/>
      <c r="G63" s="150"/>
      <c r="H63" s="151" t="str">
        <f t="shared" si="5"/>
        <v>diskval.</v>
      </c>
      <c r="K63" s="117">
        <v>11</v>
      </c>
      <c r="M63" s="17">
        <v>42</v>
      </c>
      <c r="N63" s="12" t="s">
        <v>69</v>
      </c>
      <c r="O63" s="145" t="s">
        <v>24</v>
      </c>
      <c r="P63" s="150">
        <v>18.97</v>
      </c>
      <c r="Q63" s="150">
        <v>25.14</v>
      </c>
      <c r="R63" s="151">
        <f t="shared" si="8"/>
        <v>18.97</v>
      </c>
    </row>
    <row r="64" spans="1:19" ht="13.5" thickBot="1">
      <c r="A64" s="117">
        <v>62</v>
      </c>
      <c r="C64" s="17">
        <v>58</v>
      </c>
      <c r="D64" s="12"/>
      <c r="E64" s="145" t="s">
        <v>19</v>
      </c>
      <c r="F64" s="150"/>
      <c r="G64" s="150"/>
      <c r="H64" s="151" t="str">
        <f t="shared" si="5"/>
        <v>diskval.</v>
      </c>
      <c r="J64" s="155" t="s">
        <v>42</v>
      </c>
      <c r="K64" s="155">
        <v>1</v>
      </c>
      <c r="R64" s="156">
        <f>SUM(R58:R63)</f>
        <v>110.09</v>
      </c>
      <c r="S64" s="157" t="s">
        <v>54</v>
      </c>
    </row>
    <row r="65" spans="1:8" ht="12.75">
      <c r="A65" s="117">
        <v>63</v>
      </c>
      <c r="C65" s="17">
        <v>61</v>
      </c>
      <c r="D65" s="12"/>
      <c r="E65" s="145" t="s">
        <v>22</v>
      </c>
      <c r="F65" s="150"/>
      <c r="G65" s="150"/>
      <c r="H65" s="151" t="str">
        <f t="shared" si="5"/>
        <v>diskval.</v>
      </c>
    </row>
    <row r="66" spans="1:8" ht="12.75">
      <c r="A66" s="117">
        <v>64</v>
      </c>
      <c r="C66" s="17">
        <v>62</v>
      </c>
      <c r="D66" s="13"/>
      <c r="E66" s="145" t="s">
        <v>23</v>
      </c>
      <c r="F66" s="150"/>
      <c r="G66" s="150"/>
      <c r="H66" s="151" t="str">
        <f t="shared" si="5"/>
        <v>diskval.</v>
      </c>
    </row>
    <row r="67" spans="1:8" ht="12.75">
      <c r="A67" s="117">
        <v>65</v>
      </c>
      <c r="C67" s="17">
        <v>64</v>
      </c>
      <c r="D67" s="12" t="s">
        <v>114</v>
      </c>
      <c r="E67" s="145" t="s">
        <v>18</v>
      </c>
      <c r="F67" s="150"/>
      <c r="G67" s="150"/>
      <c r="H67" s="151" t="str">
        <f aca="true" t="shared" si="9" ref="H67:H98">IF(AND(F67=0,G67=0),"diskval.",IF(AND(F67&gt;0,G67&gt;0),MIN(F67:G67),IF(F67&gt;0,F67,G67)))</f>
        <v>diskval.</v>
      </c>
    </row>
    <row r="68" spans="1:8" ht="12.75">
      <c r="A68" s="117">
        <v>66</v>
      </c>
      <c r="C68" s="17">
        <v>65</v>
      </c>
      <c r="D68" s="12"/>
      <c r="E68" s="145" t="s">
        <v>19</v>
      </c>
      <c r="F68" s="150"/>
      <c r="G68" s="150"/>
      <c r="H68" s="151" t="str">
        <f t="shared" si="9"/>
        <v>diskval.</v>
      </c>
    </row>
    <row r="69" spans="1:8" ht="12.75">
      <c r="A69" s="117">
        <v>67</v>
      </c>
      <c r="C69" s="17">
        <v>66</v>
      </c>
      <c r="D69" s="12"/>
      <c r="E69" s="145" t="s">
        <v>20</v>
      </c>
      <c r="F69" s="150"/>
      <c r="G69" s="150"/>
      <c r="H69" s="151" t="str">
        <f t="shared" si="9"/>
        <v>diskval.</v>
      </c>
    </row>
    <row r="70" spans="1:8" ht="12.75">
      <c r="A70" s="117">
        <v>68</v>
      </c>
      <c r="C70" s="17">
        <v>67</v>
      </c>
      <c r="D70" s="12"/>
      <c r="E70" s="145" t="s">
        <v>21</v>
      </c>
      <c r="F70" s="150"/>
      <c r="G70" s="150"/>
      <c r="H70" s="151" t="str">
        <f t="shared" si="9"/>
        <v>diskval.</v>
      </c>
    </row>
    <row r="71" spans="1:8" ht="12.75">
      <c r="A71" s="117">
        <v>69</v>
      </c>
      <c r="C71" s="17">
        <v>68</v>
      </c>
      <c r="D71" s="12"/>
      <c r="E71" s="145" t="s">
        <v>22</v>
      </c>
      <c r="F71" s="150"/>
      <c r="G71" s="150"/>
      <c r="H71" s="151" t="str">
        <f t="shared" si="9"/>
        <v>diskval.</v>
      </c>
    </row>
    <row r="72" spans="1:8" ht="12.75">
      <c r="A72" s="117">
        <v>70</v>
      </c>
      <c r="C72" s="17">
        <v>69</v>
      </c>
      <c r="D72" s="13"/>
      <c r="E72" s="145" t="s">
        <v>23</v>
      </c>
      <c r="F72" s="150"/>
      <c r="G72" s="150"/>
      <c r="H72" s="151" t="str">
        <f t="shared" si="9"/>
        <v>diskval.</v>
      </c>
    </row>
    <row r="73" spans="1:8" ht="12.75">
      <c r="A73" s="117">
        <v>71</v>
      </c>
      <c r="C73" s="17">
        <v>71</v>
      </c>
      <c r="D73" s="12"/>
      <c r="E73" s="145" t="s">
        <v>18</v>
      </c>
      <c r="F73" s="150"/>
      <c r="G73" s="150"/>
      <c r="H73" s="151" t="str">
        <f t="shared" si="9"/>
        <v>diskval.</v>
      </c>
    </row>
    <row r="74" spans="1:8" ht="12.75">
      <c r="A74" s="117">
        <v>72</v>
      </c>
      <c r="C74" s="17">
        <v>72</v>
      </c>
      <c r="D74" s="12"/>
      <c r="E74" s="145" t="s">
        <v>19</v>
      </c>
      <c r="F74" s="150"/>
      <c r="G74" s="150"/>
      <c r="H74" s="151" t="str">
        <f t="shared" si="9"/>
        <v>diskval.</v>
      </c>
    </row>
    <row r="75" spans="1:8" ht="12.75">
      <c r="A75" s="117">
        <v>73</v>
      </c>
      <c r="C75" s="17">
        <v>73</v>
      </c>
      <c r="D75" s="12"/>
      <c r="E75" s="145" t="s">
        <v>20</v>
      </c>
      <c r="F75" s="150"/>
      <c r="G75" s="150"/>
      <c r="H75" s="151" t="str">
        <f t="shared" si="9"/>
        <v>diskval.</v>
      </c>
    </row>
    <row r="76" spans="1:8" ht="12.75">
      <c r="A76" s="117">
        <v>74</v>
      </c>
      <c r="C76" s="17">
        <v>74</v>
      </c>
      <c r="D76" s="12"/>
      <c r="E76" s="145" t="s">
        <v>21</v>
      </c>
      <c r="F76" s="150"/>
      <c r="G76" s="150"/>
      <c r="H76" s="151" t="str">
        <f t="shared" si="9"/>
        <v>diskval.</v>
      </c>
    </row>
    <row r="77" spans="1:8" ht="12.75">
      <c r="A77" s="117">
        <v>75</v>
      </c>
      <c r="C77" s="17">
        <v>75</v>
      </c>
      <c r="D77" s="12"/>
      <c r="E77" s="145" t="s">
        <v>22</v>
      </c>
      <c r="F77" s="150"/>
      <c r="G77" s="150"/>
      <c r="H77" s="151" t="str">
        <f t="shared" si="9"/>
        <v>diskval.</v>
      </c>
    </row>
    <row r="78" spans="1:8" ht="12.75">
      <c r="A78" s="117">
        <v>76</v>
      </c>
      <c r="C78" s="17">
        <v>76</v>
      </c>
      <c r="D78" s="13"/>
      <c r="E78" s="145" t="s">
        <v>23</v>
      </c>
      <c r="F78" s="150"/>
      <c r="G78" s="150"/>
      <c r="H78" s="151" t="str">
        <f t="shared" si="9"/>
        <v>diskval.</v>
      </c>
    </row>
    <row r="79" spans="1:8" ht="12.75">
      <c r="A79" s="117">
        <v>77</v>
      </c>
      <c r="C79" s="17">
        <v>77</v>
      </c>
      <c r="D79" s="12"/>
      <c r="E79" s="145" t="s">
        <v>24</v>
      </c>
      <c r="F79" s="150"/>
      <c r="G79" s="150"/>
      <c r="H79" s="151" t="str">
        <f t="shared" si="9"/>
        <v>diskval.</v>
      </c>
    </row>
    <row r="80" spans="1:8" ht="12.75">
      <c r="A80" s="117">
        <v>78</v>
      </c>
      <c r="C80" s="17">
        <v>78</v>
      </c>
      <c r="D80" s="12"/>
      <c r="E80" s="145" t="s">
        <v>18</v>
      </c>
      <c r="F80" s="150"/>
      <c r="G80" s="150"/>
      <c r="H80" s="151" t="str">
        <f t="shared" si="9"/>
        <v>diskval.</v>
      </c>
    </row>
    <row r="81" spans="1:8" ht="12.75">
      <c r="A81" s="117">
        <v>79</v>
      </c>
      <c r="C81" s="17">
        <v>79</v>
      </c>
      <c r="D81" s="12"/>
      <c r="E81" s="145" t="s">
        <v>19</v>
      </c>
      <c r="F81" s="150"/>
      <c r="G81" s="150"/>
      <c r="H81" s="151" t="str">
        <f t="shared" si="9"/>
        <v>diskval.</v>
      </c>
    </row>
    <row r="82" spans="1:8" ht="12.75">
      <c r="A82" s="117">
        <v>80</v>
      </c>
      <c r="C82" s="17">
        <v>80</v>
      </c>
      <c r="D82" s="12"/>
      <c r="E82" s="145" t="s">
        <v>20</v>
      </c>
      <c r="F82" s="150"/>
      <c r="G82" s="150"/>
      <c r="H82" s="151" t="str">
        <f t="shared" si="9"/>
        <v>diskval.</v>
      </c>
    </row>
    <row r="83" spans="1:8" ht="12.75">
      <c r="A83" s="117">
        <v>81</v>
      </c>
      <c r="C83" s="17">
        <v>81</v>
      </c>
      <c r="D83" s="12"/>
      <c r="E83" s="145" t="s">
        <v>21</v>
      </c>
      <c r="F83" s="150"/>
      <c r="G83" s="150"/>
      <c r="H83" s="151" t="str">
        <f t="shared" si="9"/>
        <v>diskval.</v>
      </c>
    </row>
    <row r="84" spans="1:8" ht="12.75">
      <c r="A84" s="117">
        <v>82</v>
      </c>
      <c r="C84" s="17">
        <v>82</v>
      </c>
      <c r="D84" s="13"/>
      <c r="E84" s="145" t="s">
        <v>22</v>
      </c>
      <c r="F84" s="150"/>
      <c r="G84" s="150"/>
      <c r="H84" s="151" t="str">
        <f t="shared" si="9"/>
        <v>diskval.</v>
      </c>
    </row>
    <row r="85" spans="1:8" ht="12.75">
      <c r="A85" s="117">
        <v>83</v>
      </c>
      <c r="C85" s="17">
        <v>83</v>
      </c>
      <c r="D85" s="12"/>
      <c r="E85" s="145" t="s">
        <v>23</v>
      </c>
      <c r="F85" s="150"/>
      <c r="G85" s="150"/>
      <c r="H85" s="151" t="str">
        <f t="shared" si="9"/>
        <v>diskval.</v>
      </c>
    </row>
    <row r="86" spans="1:8" ht="12.75">
      <c r="A86" s="117">
        <v>84</v>
      </c>
      <c r="C86" s="17">
        <v>84</v>
      </c>
      <c r="D86" s="12"/>
      <c r="E86" s="145" t="s">
        <v>24</v>
      </c>
      <c r="F86" s="150"/>
      <c r="G86" s="150"/>
      <c r="H86" s="151" t="str">
        <f t="shared" si="9"/>
        <v>diskval.</v>
      </c>
    </row>
    <row r="87" spans="1:8" ht="12.75">
      <c r="A87" s="117">
        <v>85</v>
      </c>
      <c r="C87" s="17">
        <v>85</v>
      </c>
      <c r="D87" s="12"/>
      <c r="E87" s="145" t="s">
        <v>18</v>
      </c>
      <c r="F87" s="150"/>
      <c r="G87" s="150"/>
      <c r="H87" s="151" t="str">
        <f t="shared" si="9"/>
        <v>diskval.</v>
      </c>
    </row>
    <row r="88" spans="1:8" ht="12.75">
      <c r="A88" s="117">
        <v>86</v>
      </c>
      <c r="C88" s="17">
        <v>86</v>
      </c>
      <c r="D88" s="12"/>
      <c r="E88" s="145" t="s">
        <v>19</v>
      </c>
      <c r="F88" s="150"/>
      <c r="G88" s="150"/>
      <c r="H88" s="151" t="str">
        <f t="shared" si="9"/>
        <v>diskval.</v>
      </c>
    </row>
    <row r="89" spans="1:8" ht="12.75">
      <c r="A89" s="117">
        <v>87</v>
      </c>
      <c r="C89" s="17">
        <v>87</v>
      </c>
      <c r="D89" s="12"/>
      <c r="E89" s="145" t="s">
        <v>20</v>
      </c>
      <c r="F89" s="150"/>
      <c r="G89" s="150"/>
      <c r="H89" s="151" t="str">
        <f t="shared" si="9"/>
        <v>diskval.</v>
      </c>
    </row>
    <row r="90" spans="1:8" ht="12.75">
      <c r="A90" s="117">
        <v>88</v>
      </c>
      <c r="C90" s="17">
        <v>88</v>
      </c>
      <c r="D90" s="12"/>
      <c r="E90" s="145" t="s">
        <v>21</v>
      </c>
      <c r="F90" s="150"/>
      <c r="G90" s="150"/>
      <c r="H90" s="151" t="str">
        <f t="shared" si="9"/>
        <v>diskval.</v>
      </c>
    </row>
    <row r="91" spans="1:8" ht="12.75">
      <c r="A91" s="117">
        <v>89</v>
      </c>
      <c r="C91" s="17">
        <v>89</v>
      </c>
      <c r="D91" s="13"/>
      <c r="E91" s="145" t="s">
        <v>22</v>
      </c>
      <c r="F91" s="150"/>
      <c r="G91" s="150"/>
      <c r="H91" s="151" t="str">
        <f t="shared" si="9"/>
        <v>diskval.</v>
      </c>
    </row>
    <row r="92" spans="1:8" ht="12.75">
      <c r="A92" s="117">
        <v>90</v>
      </c>
      <c r="C92" s="17">
        <v>90</v>
      </c>
      <c r="D92" s="12"/>
      <c r="E92" s="145" t="s">
        <v>23</v>
      </c>
      <c r="F92" s="150"/>
      <c r="G92" s="150"/>
      <c r="H92" s="151" t="str">
        <f t="shared" si="9"/>
        <v>diskval.</v>
      </c>
    </row>
    <row r="93" spans="1:8" ht="12.75">
      <c r="A93" s="117">
        <v>91</v>
      </c>
      <c r="C93" s="17">
        <v>91</v>
      </c>
      <c r="D93" s="12"/>
      <c r="E93" s="145" t="s">
        <v>24</v>
      </c>
      <c r="F93" s="150"/>
      <c r="G93" s="150"/>
      <c r="H93" s="151" t="str">
        <f t="shared" si="9"/>
        <v>diskval.</v>
      </c>
    </row>
    <row r="94" spans="1:8" ht="12.75">
      <c r="A94" s="117">
        <v>92</v>
      </c>
      <c r="C94" s="17">
        <v>92</v>
      </c>
      <c r="D94" s="12"/>
      <c r="E94" s="145" t="s">
        <v>18</v>
      </c>
      <c r="F94" s="150"/>
      <c r="G94" s="150"/>
      <c r="H94" s="151" t="str">
        <f t="shared" si="9"/>
        <v>diskval.</v>
      </c>
    </row>
    <row r="95" spans="1:8" ht="12.75">
      <c r="A95" s="117">
        <v>93</v>
      </c>
      <c r="C95" s="17">
        <v>93</v>
      </c>
      <c r="D95" s="12"/>
      <c r="E95" s="145" t="s">
        <v>19</v>
      </c>
      <c r="F95" s="150"/>
      <c r="G95" s="150"/>
      <c r="H95" s="151" t="str">
        <f t="shared" si="9"/>
        <v>diskval.</v>
      </c>
    </row>
    <row r="96" spans="1:8" ht="12.75">
      <c r="A96" s="117">
        <v>94</v>
      </c>
      <c r="C96" s="17">
        <v>94</v>
      </c>
      <c r="D96" s="12"/>
      <c r="E96" s="145" t="s">
        <v>20</v>
      </c>
      <c r="F96" s="150"/>
      <c r="G96" s="150"/>
      <c r="H96" s="151" t="str">
        <f t="shared" si="9"/>
        <v>diskval.</v>
      </c>
    </row>
    <row r="97" spans="1:8" ht="12.75">
      <c r="A97" s="117">
        <v>95</v>
      </c>
      <c r="C97" s="17">
        <v>95</v>
      </c>
      <c r="D97" s="12"/>
      <c r="E97" s="145" t="s">
        <v>21</v>
      </c>
      <c r="F97" s="150"/>
      <c r="G97" s="150"/>
      <c r="H97" s="151" t="str">
        <f t="shared" si="9"/>
        <v>diskval.</v>
      </c>
    </row>
    <row r="98" spans="1:8" ht="12.75">
      <c r="A98" s="117">
        <v>96</v>
      </c>
      <c r="C98" s="17">
        <v>96</v>
      </c>
      <c r="D98" s="13"/>
      <c r="E98" s="145" t="s">
        <v>22</v>
      </c>
      <c r="F98" s="150"/>
      <c r="G98" s="150"/>
      <c r="H98" s="151" t="str">
        <f t="shared" si="9"/>
        <v>diskval.</v>
      </c>
    </row>
    <row r="99" spans="1:8" ht="12.75">
      <c r="A99" s="117">
        <v>97</v>
      </c>
      <c r="C99" s="17">
        <v>97</v>
      </c>
      <c r="D99" s="12"/>
      <c r="E99" s="145" t="s">
        <v>23</v>
      </c>
      <c r="F99" s="150"/>
      <c r="G99" s="150"/>
      <c r="H99" s="151" t="str">
        <f aca="true" t="shared" si="10" ref="H99:H130">IF(AND(F99=0,G99=0),"diskval.",IF(AND(F99&gt;0,G99&gt;0),MIN(F99:G99),IF(F99&gt;0,F99,G99)))</f>
        <v>diskval.</v>
      </c>
    </row>
    <row r="100" spans="1:8" ht="12.75">
      <c r="A100" s="117">
        <v>98</v>
      </c>
      <c r="C100" s="17">
        <v>98</v>
      </c>
      <c r="D100" s="12"/>
      <c r="E100" s="145" t="s">
        <v>24</v>
      </c>
      <c r="F100" s="150"/>
      <c r="G100" s="150"/>
      <c r="H100" s="151" t="str">
        <f t="shared" si="10"/>
        <v>diskval.</v>
      </c>
    </row>
    <row r="101" spans="1:8" ht="12.75">
      <c r="A101" s="117">
        <v>99</v>
      </c>
      <c r="C101" s="17">
        <v>99</v>
      </c>
      <c r="D101" s="12"/>
      <c r="E101" s="145" t="s">
        <v>18</v>
      </c>
      <c r="F101" s="150"/>
      <c r="G101" s="150"/>
      <c r="H101" s="151" t="str">
        <f t="shared" si="10"/>
        <v>diskval.</v>
      </c>
    </row>
    <row r="102" spans="1:8" ht="12.75">
      <c r="A102" s="117">
        <v>100</v>
      </c>
      <c r="C102" s="17">
        <v>100</v>
      </c>
      <c r="D102" s="12"/>
      <c r="E102" s="145" t="s">
        <v>19</v>
      </c>
      <c r="F102" s="150"/>
      <c r="G102" s="150"/>
      <c r="H102" s="151" t="str">
        <f t="shared" si="10"/>
        <v>diskval.</v>
      </c>
    </row>
    <row r="103" spans="1:8" ht="12.75">
      <c r="A103" s="117">
        <v>101</v>
      </c>
      <c r="C103" s="17">
        <v>101</v>
      </c>
      <c r="D103" s="12"/>
      <c r="E103" s="145" t="s">
        <v>20</v>
      </c>
      <c r="F103" s="150"/>
      <c r="G103" s="150"/>
      <c r="H103" s="151" t="str">
        <f t="shared" si="10"/>
        <v>diskval.</v>
      </c>
    </row>
    <row r="104" spans="1:8" ht="12.75">
      <c r="A104" s="117">
        <v>102</v>
      </c>
      <c r="C104" s="17">
        <v>102</v>
      </c>
      <c r="D104" s="13"/>
      <c r="E104" s="145" t="s">
        <v>21</v>
      </c>
      <c r="F104" s="150"/>
      <c r="G104" s="150"/>
      <c r="H104" s="151" t="str">
        <f t="shared" si="10"/>
        <v>diskval.</v>
      </c>
    </row>
    <row r="105" spans="1:8" ht="12.75">
      <c r="A105" s="117">
        <v>103</v>
      </c>
      <c r="C105" s="17">
        <v>103</v>
      </c>
      <c r="D105" s="12"/>
      <c r="E105" s="145" t="s">
        <v>22</v>
      </c>
      <c r="F105" s="150"/>
      <c r="G105" s="150"/>
      <c r="H105" s="151" t="str">
        <f t="shared" si="10"/>
        <v>diskval.</v>
      </c>
    </row>
    <row r="106" spans="1:8" ht="12.75">
      <c r="A106" s="117">
        <v>104</v>
      </c>
      <c r="C106" s="17">
        <v>104</v>
      </c>
      <c r="D106" s="12"/>
      <c r="E106" s="145" t="s">
        <v>23</v>
      </c>
      <c r="F106" s="150"/>
      <c r="G106" s="150"/>
      <c r="H106" s="151" t="str">
        <f t="shared" si="10"/>
        <v>diskval.</v>
      </c>
    </row>
    <row r="107" spans="1:8" ht="12.75">
      <c r="A107" s="117">
        <v>105</v>
      </c>
      <c r="C107" s="17">
        <v>105</v>
      </c>
      <c r="D107" s="12"/>
      <c r="E107" s="145" t="s">
        <v>24</v>
      </c>
      <c r="F107" s="150"/>
      <c r="G107" s="150"/>
      <c r="H107" s="151" t="str">
        <f t="shared" si="10"/>
        <v>diskval.</v>
      </c>
    </row>
    <row r="108" spans="1:8" ht="12.75">
      <c r="A108" s="117">
        <v>106</v>
      </c>
      <c r="C108" s="17">
        <v>106</v>
      </c>
      <c r="D108" s="12"/>
      <c r="E108" s="145" t="s">
        <v>18</v>
      </c>
      <c r="F108" s="150"/>
      <c r="G108" s="150"/>
      <c r="H108" s="151" t="str">
        <f t="shared" si="10"/>
        <v>diskval.</v>
      </c>
    </row>
    <row r="109" spans="1:8" ht="12.75">
      <c r="A109" s="117">
        <v>107</v>
      </c>
      <c r="C109" s="17">
        <v>107</v>
      </c>
      <c r="D109" s="12"/>
      <c r="E109" s="145" t="s">
        <v>19</v>
      </c>
      <c r="F109" s="150"/>
      <c r="G109" s="150"/>
      <c r="H109" s="151" t="str">
        <f t="shared" si="10"/>
        <v>diskval.</v>
      </c>
    </row>
    <row r="110" spans="1:8" ht="12.75">
      <c r="A110" s="117">
        <v>108</v>
      </c>
      <c r="C110" s="17">
        <v>108</v>
      </c>
      <c r="D110" s="12"/>
      <c r="E110" s="145" t="s">
        <v>20</v>
      </c>
      <c r="F110" s="150"/>
      <c r="G110" s="150"/>
      <c r="H110" s="151" t="str">
        <f t="shared" si="10"/>
        <v>diskval.</v>
      </c>
    </row>
    <row r="111" spans="1:8" ht="12.75">
      <c r="A111" s="117">
        <v>109</v>
      </c>
      <c r="C111" s="17">
        <v>109</v>
      </c>
      <c r="D111" s="13"/>
      <c r="E111" s="145" t="s">
        <v>21</v>
      </c>
      <c r="F111" s="150"/>
      <c r="G111" s="150"/>
      <c r="H111" s="151" t="str">
        <f t="shared" si="10"/>
        <v>diskval.</v>
      </c>
    </row>
    <row r="112" spans="1:8" ht="12.75">
      <c r="A112" s="117">
        <v>110</v>
      </c>
      <c r="C112" s="17">
        <v>110</v>
      </c>
      <c r="D112" s="12"/>
      <c r="E112" s="145" t="s">
        <v>22</v>
      </c>
      <c r="F112" s="150"/>
      <c r="G112" s="150"/>
      <c r="H112" s="151" t="str">
        <f t="shared" si="10"/>
        <v>diskval.</v>
      </c>
    </row>
    <row r="113" spans="1:8" ht="12.75">
      <c r="A113" s="117">
        <v>111</v>
      </c>
      <c r="C113" s="17">
        <v>111</v>
      </c>
      <c r="D113" s="12"/>
      <c r="E113" s="145" t="s">
        <v>23</v>
      </c>
      <c r="F113" s="150"/>
      <c r="G113" s="150"/>
      <c r="H113" s="151" t="str">
        <f t="shared" si="10"/>
        <v>diskval.</v>
      </c>
    </row>
    <row r="114" spans="1:8" ht="12.75">
      <c r="A114" s="117">
        <v>112</v>
      </c>
      <c r="C114" s="17">
        <v>112</v>
      </c>
      <c r="D114" s="12"/>
      <c r="E114" s="145" t="s">
        <v>24</v>
      </c>
      <c r="F114" s="150"/>
      <c r="G114" s="150"/>
      <c r="H114" s="151" t="str">
        <f t="shared" si="10"/>
        <v>diskval.</v>
      </c>
    </row>
    <row r="115" spans="1:8" ht="12.75">
      <c r="A115" s="117">
        <v>113</v>
      </c>
      <c r="C115" s="17">
        <v>113</v>
      </c>
      <c r="D115" s="12"/>
      <c r="E115" s="145" t="s">
        <v>18</v>
      </c>
      <c r="F115" s="150"/>
      <c r="G115" s="150"/>
      <c r="H115" s="151" t="str">
        <f t="shared" si="10"/>
        <v>diskval.</v>
      </c>
    </row>
    <row r="116" spans="1:8" ht="12.75">
      <c r="A116" s="117">
        <v>114</v>
      </c>
      <c r="C116" s="17">
        <v>114</v>
      </c>
      <c r="D116" s="12"/>
      <c r="E116" s="145" t="s">
        <v>19</v>
      </c>
      <c r="F116" s="150"/>
      <c r="G116" s="150"/>
      <c r="H116" s="151" t="str">
        <f t="shared" si="10"/>
        <v>diskval.</v>
      </c>
    </row>
    <row r="117" spans="1:8" ht="12.75">
      <c r="A117" s="117">
        <v>115</v>
      </c>
      <c r="C117" s="17">
        <v>115</v>
      </c>
      <c r="D117" s="12"/>
      <c r="E117" s="145" t="s">
        <v>20</v>
      </c>
      <c r="F117" s="150"/>
      <c r="G117" s="150"/>
      <c r="H117" s="151" t="str">
        <f t="shared" si="10"/>
        <v>diskval.</v>
      </c>
    </row>
    <row r="118" spans="1:8" ht="12.75">
      <c r="A118" s="117">
        <v>116</v>
      </c>
      <c r="C118" s="17">
        <v>116</v>
      </c>
      <c r="D118" s="13"/>
      <c r="E118" s="145" t="s">
        <v>21</v>
      </c>
      <c r="F118" s="150"/>
      <c r="G118" s="150"/>
      <c r="H118" s="151" t="str">
        <f t="shared" si="10"/>
        <v>diskval.</v>
      </c>
    </row>
    <row r="119" spans="1:8" ht="12.75">
      <c r="A119" s="117">
        <v>117</v>
      </c>
      <c r="C119" s="17">
        <v>117</v>
      </c>
      <c r="D119" s="12"/>
      <c r="E119" s="145" t="s">
        <v>22</v>
      </c>
      <c r="F119" s="150"/>
      <c r="G119" s="150"/>
      <c r="H119" s="151" t="str">
        <f t="shared" si="10"/>
        <v>diskval.</v>
      </c>
    </row>
    <row r="120" spans="1:8" ht="12.75">
      <c r="A120" s="117">
        <v>118</v>
      </c>
      <c r="C120" s="17">
        <v>118</v>
      </c>
      <c r="D120" s="12"/>
      <c r="E120" s="145" t="s">
        <v>23</v>
      </c>
      <c r="F120" s="150"/>
      <c r="G120" s="150"/>
      <c r="H120" s="151" t="str">
        <f t="shared" si="10"/>
        <v>diskval.</v>
      </c>
    </row>
    <row r="121" spans="1:8" ht="12.75">
      <c r="A121" s="117">
        <v>119</v>
      </c>
      <c r="C121" s="17">
        <v>119</v>
      </c>
      <c r="D121" s="12"/>
      <c r="E121" s="145" t="s">
        <v>24</v>
      </c>
      <c r="F121" s="150"/>
      <c r="G121" s="150"/>
      <c r="H121" s="151" t="str">
        <f t="shared" si="10"/>
        <v>diskval.</v>
      </c>
    </row>
    <row r="122" spans="1:8" ht="12.75">
      <c r="A122" s="117">
        <v>120</v>
      </c>
      <c r="C122" s="17">
        <v>120</v>
      </c>
      <c r="D122" s="12"/>
      <c r="E122" s="145" t="s">
        <v>18</v>
      </c>
      <c r="F122" s="150"/>
      <c r="G122" s="150"/>
      <c r="H122" s="151" t="str">
        <f t="shared" si="10"/>
        <v>diskval.</v>
      </c>
    </row>
    <row r="123" spans="1:8" ht="12.75">
      <c r="A123" s="117">
        <v>121</v>
      </c>
      <c r="C123" s="17">
        <v>121</v>
      </c>
      <c r="D123" s="12"/>
      <c r="E123" s="145" t="s">
        <v>19</v>
      </c>
      <c r="F123" s="150"/>
      <c r="G123" s="150"/>
      <c r="H123" s="151" t="str">
        <f t="shared" si="10"/>
        <v>diskval.</v>
      </c>
    </row>
    <row r="124" spans="1:8" ht="12.75">
      <c r="A124" s="117">
        <v>122</v>
      </c>
      <c r="C124" s="17">
        <v>122</v>
      </c>
      <c r="D124" s="13"/>
      <c r="E124" s="145" t="s">
        <v>20</v>
      </c>
      <c r="F124" s="150"/>
      <c r="G124" s="150"/>
      <c r="H124" s="151" t="str">
        <f t="shared" si="10"/>
        <v>diskval.</v>
      </c>
    </row>
    <row r="125" spans="1:8" ht="12.75">
      <c r="A125" s="117">
        <v>123</v>
      </c>
      <c r="C125" s="17">
        <v>123</v>
      </c>
      <c r="D125" s="12"/>
      <c r="E125" s="145" t="s">
        <v>21</v>
      </c>
      <c r="F125" s="150"/>
      <c r="G125" s="150"/>
      <c r="H125" s="151" t="str">
        <f t="shared" si="10"/>
        <v>diskval.</v>
      </c>
    </row>
    <row r="126" spans="1:8" ht="12.75">
      <c r="A126" s="117">
        <v>124</v>
      </c>
      <c r="C126" s="17">
        <v>124</v>
      </c>
      <c r="D126" s="12"/>
      <c r="E126" s="145" t="s">
        <v>22</v>
      </c>
      <c r="F126" s="150"/>
      <c r="G126" s="150"/>
      <c r="H126" s="151" t="str">
        <f t="shared" si="10"/>
        <v>diskval.</v>
      </c>
    </row>
    <row r="127" spans="1:8" ht="12.75">
      <c r="A127" s="117">
        <v>125</v>
      </c>
      <c r="C127" s="17">
        <v>125</v>
      </c>
      <c r="D127" s="12"/>
      <c r="E127" s="145" t="s">
        <v>23</v>
      </c>
      <c r="F127" s="150"/>
      <c r="G127" s="150"/>
      <c r="H127" s="151" t="str">
        <f t="shared" si="10"/>
        <v>diskval.</v>
      </c>
    </row>
    <row r="128" spans="1:8" ht="12.75">
      <c r="A128" s="117">
        <v>126</v>
      </c>
      <c r="C128" s="17">
        <v>126</v>
      </c>
      <c r="D128" s="12"/>
      <c r="E128" s="145" t="s">
        <v>24</v>
      </c>
      <c r="F128" s="150"/>
      <c r="G128" s="150"/>
      <c r="H128" s="151" t="str">
        <f t="shared" si="10"/>
        <v>diskval.</v>
      </c>
    </row>
    <row r="129" spans="1:8" ht="12.75">
      <c r="A129" s="117">
        <v>127</v>
      </c>
      <c r="C129" s="17">
        <v>127</v>
      </c>
      <c r="D129" s="12"/>
      <c r="E129" s="145" t="s">
        <v>18</v>
      </c>
      <c r="F129" s="150"/>
      <c r="G129" s="150"/>
      <c r="H129" s="151" t="str">
        <f t="shared" si="10"/>
        <v>diskval.</v>
      </c>
    </row>
    <row r="130" spans="1:8" ht="12.75">
      <c r="A130" s="117">
        <v>128</v>
      </c>
      <c r="C130" s="17">
        <v>128</v>
      </c>
      <c r="D130" s="12"/>
      <c r="E130" s="145" t="s">
        <v>19</v>
      </c>
      <c r="F130" s="150"/>
      <c r="G130" s="150"/>
      <c r="H130" s="151" t="str">
        <f t="shared" si="10"/>
        <v>diskval.</v>
      </c>
    </row>
    <row r="131" spans="1:8" ht="12.75">
      <c r="A131" s="117">
        <v>129</v>
      </c>
      <c r="C131" s="17">
        <v>129</v>
      </c>
      <c r="D131" s="13"/>
      <c r="E131" s="145" t="s">
        <v>20</v>
      </c>
      <c r="F131" s="150"/>
      <c r="G131" s="150"/>
      <c r="H131" s="151" t="str">
        <f>IF(AND(F131=0,G131=0),"diskval.",IF(AND(F131&gt;0,G131&gt;0),MIN(F131:G131),IF(F131&gt;0,F131,G131)))</f>
        <v>diskval.</v>
      </c>
    </row>
    <row r="132" spans="1:8" ht="12.75">
      <c r="A132" s="117">
        <v>130</v>
      </c>
      <c r="C132" s="17">
        <v>130</v>
      </c>
      <c r="D132" s="12"/>
      <c r="E132" s="145" t="s">
        <v>21</v>
      </c>
      <c r="F132" s="150"/>
      <c r="G132" s="150"/>
      <c r="H132" s="151" t="str">
        <f>IF(AND(F132=0,G132=0),"diskval.",IF(AND(F132&gt;0,G132&gt;0),MIN(F132:G132),IF(F132&gt;0,F132,G132)))</f>
        <v>diskval.</v>
      </c>
    </row>
    <row r="133" spans="1:8" ht="12.75">
      <c r="A133" s="117">
        <v>131</v>
      </c>
      <c r="C133" s="17">
        <v>131</v>
      </c>
      <c r="D133" s="12"/>
      <c r="E133" s="145" t="s">
        <v>22</v>
      </c>
      <c r="F133" s="150"/>
      <c r="G133" s="150"/>
      <c r="H133" s="151" t="str">
        <f>IF(AND(F133=0,G133=0),"diskval.",IF(AND(F133&gt;0,G133&gt;0),MIN(F133:G133),IF(F133&gt;0,F133,G133)))</f>
        <v>diskval.</v>
      </c>
    </row>
    <row r="134" spans="1:8" ht="12.75">
      <c r="A134" s="117">
        <v>132</v>
      </c>
      <c r="C134" s="17">
        <v>132</v>
      </c>
      <c r="D134" s="12"/>
      <c r="E134" s="145" t="s">
        <v>23</v>
      </c>
      <c r="F134" s="150"/>
      <c r="G134" s="150"/>
      <c r="H134" s="151" t="str">
        <f>IF(AND(F134=0,G134=0),"diskval.",IF(AND(F134&gt;0,G134&gt;0),MIN(F134:G134),IF(F134&gt;0,F134,G134)))</f>
        <v>diskval.</v>
      </c>
    </row>
    <row r="135" spans="1:8" ht="12.75">
      <c r="A135" s="117">
        <v>133</v>
      </c>
      <c r="C135" s="17">
        <v>133</v>
      </c>
      <c r="D135" s="12"/>
      <c r="E135" s="145" t="s">
        <v>24</v>
      </c>
      <c r="F135" s="150"/>
      <c r="G135" s="150"/>
      <c r="H135" s="151" t="str">
        <f>IF(AND(F135=0,G135=0),"diskval.",IF(AND(F135&gt;0,G135&gt;0),MIN(F135:G135),IF(F135&gt;0,F135,G135)))</f>
        <v>diskval.</v>
      </c>
    </row>
    <row r="136" spans="1:8" ht="12.75">
      <c r="A136" s="117">
        <v>134</v>
      </c>
      <c r="C136" s="17">
        <v>134</v>
      </c>
      <c r="D136" s="12"/>
      <c r="E136" s="145" t="s">
        <v>18</v>
      </c>
      <c r="F136" s="150"/>
      <c r="G136" s="150"/>
      <c r="H136" s="151" t="str">
        <f>IF(AND(F136=0,G136=0),"diskval.",IF(AND(F136&gt;0,G136&gt;0),MIN(F136:G136),IF(F136&gt;0,F136,G136)))</f>
        <v>diskval.</v>
      </c>
    </row>
    <row r="137" spans="1:8" ht="12.75">
      <c r="A137" s="117">
        <v>135</v>
      </c>
      <c r="C137" s="17">
        <v>135</v>
      </c>
      <c r="D137" s="12"/>
      <c r="E137" s="145" t="s">
        <v>19</v>
      </c>
      <c r="F137" s="150"/>
      <c r="G137" s="150"/>
      <c r="H137" s="151" t="str">
        <f>IF(AND(F137=0,G137=0),"diskval.",IF(AND(F137&gt;0,G137&gt;0),MIN(F137:G137),IF(F137&gt;0,F137,G137)))</f>
        <v>diskval.</v>
      </c>
    </row>
    <row r="138" spans="1:8" ht="12.75">
      <c r="A138" s="117">
        <v>136</v>
      </c>
      <c r="C138" s="17">
        <v>136</v>
      </c>
      <c r="D138" s="13"/>
      <c r="E138" s="145" t="s">
        <v>20</v>
      </c>
      <c r="F138" s="150"/>
      <c r="G138" s="150"/>
      <c r="H138" s="151" t="str">
        <f>IF(AND(F138=0,G138=0),"diskval.",IF(AND(F138&gt;0,G138&gt;0),MIN(F138:G138),IF(F138&gt;0,F138,G138)))</f>
        <v>diskval.</v>
      </c>
    </row>
    <row r="139" spans="1:8" ht="12.75">
      <c r="A139" s="117">
        <v>137</v>
      </c>
      <c r="C139" s="17">
        <v>137</v>
      </c>
      <c r="D139" s="12"/>
      <c r="E139" s="145" t="s">
        <v>21</v>
      </c>
      <c r="F139" s="150"/>
      <c r="G139" s="150"/>
      <c r="H139" s="151" t="str">
        <f>IF(AND(F139=0,G139=0),"diskval.",IF(AND(F139&gt;0,G139&gt;0),MIN(F139:G139),IF(F139&gt;0,F139,G139)))</f>
        <v>diskval.</v>
      </c>
    </row>
    <row r="140" spans="1:8" ht="12.75">
      <c r="A140" s="117">
        <v>138</v>
      </c>
      <c r="C140" s="17">
        <v>138</v>
      </c>
      <c r="D140" s="12"/>
      <c r="E140" s="145" t="s">
        <v>22</v>
      </c>
      <c r="F140" s="150"/>
      <c r="G140" s="150"/>
      <c r="H140" s="151" t="str">
        <f>IF(AND(F140=0,G140=0),"diskval.",IF(AND(F140&gt;0,G140&gt;0),MIN(F140:G140),IF(F140&gt;0,F140,G140)))</f>
        <v>diskval.</v>
      </c>
    </row>
    <row r="141" spans="1:8" ht="12.75">
      <c r="A141" s="117">
        <v>139</v>
      </c>
      <c r="C141" s="17">
        <v>139</v>
      </c>
      <c r="D141" s="12"/>
      <c r="E141" s="145" t="s">
        <v>23</v>
      </c>
      <c r="F141" s="150"/>
      <c r="G141" s="150"/>
      <c r="H141" s="151" t="str">
        <f>IF(AND(F141=0,G141=0),"diskval.",IF(AND(F141&gt;0,G141&gt;0),MIN(F141:G141),IF(F141&gt;0,F141,G141)))</f>
        <v>diskval.</v>
      </c>
    </row>
    <row r="142" spans="1:8" ht="13.5" thickBot="1">
      <c r="A142" s="118">
        <v>140</v>
      </c>
      <c r="C142" s="18">
        <v>140</v>
      </c>
      <c r="D142" s="19"/>
      <c r="E142" s="153" t="s">
        <v>24</v>
      </c>
      <c r="F142" s="154"/>
      <c r="G142" s="154"/>
      <c r="H142" s="158" t="str">
        <f>IF(AND(F142=0,G142=0),"diskval.",IF(AND(F142&gt;0,G142&gt;0),MIN(F142:G142),IF(F142&gt;0,F142,G142)))</f>
        <v>diskval.</v>
      </c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0.85546875" style="0" customWidth="1"/>
    <col min="4" max="4" width="17.28125" style="0" customWidth="1"/>
    <col min="5" max="5" width="19.28125" style="0" customWidth="1"/>
    <col min="6" max="6" width="16.57421875" style="0" customWidth="1"/>
    <col min="7" max="7" width="19.28125" style="0" customWidth="1"/>
    <col min="12" max="12" width="0.85546875" style="0" customWidth="1"/>
    <col min="14" max="14" width="17.00390625" style="0" customWidth="1"/>
    <col min="15" max="15" width="15.421875" style="0" customWidth="1"/>
    <col min="18" max="18" width="9.8515625" style="0" customWidth="1"/>
  </cols>
  <sheetData>
    <row r="1" spans="3:8" ht="21" thickBot="1">
      <c r="C1" s="183" t="s">
        <v>40</v>
      </c>
      <c r="D1" s="183"/>
      <c r="E1" s="183"/>
      <c r="F1" s="183"/>
      <c r="G1" s="183"/>
      <c r="H1" s="183"/>
    </row>
    <row r="2" spans="1:8" ht="26.25" thickBot="1">
      <c r="A2" s="71" t="s">
        <v>1</v>
      </c>
      <c r="C2" s="10" t="s">
        <v>11</v>
      </c>
      <c r="D2" s="11" t="s">
        <v>0</v>
      </c>
      <c r="E2" s="10" t="s">
        <v>2</v>
      </c>
      <c r="F2" s="67" t="s">
        <v>5</v>
      </c>
      <c r="G2" s="67" t="s">
        <v>8</v>
      </c>
      <c r="H2" s="67" t="s">
        <v>9</v>
      </c>
    </row>
    <row r="3" spans="1:17" ht="12.75" customHeight="1" thickBot="1">
      <c r="A3" s="116">
        <v>1</v>
      </c>
      <c r="C3" s="16">
        <v>51</v>
      </c>
      <c r="D3" s="33" t="s">
        <v>112</v>
      </c>
      <c r="E3" s="62" t="s">
        <v>19</v>
      </c>
      <c r="F3" s="63">
        <v>15.23</v>
      </c>
      <c r="G3" s="147">
        <v>17.54</v>
      </c>
      <c r="H3" s="64">
        <f aca="true" t="shared" si="0" ref="H3:H34">IF(OR(F3="diskval.",G3="diskval."),"diskval.",F3+G3)</f>
        <v>32.769999999999996</v>
      </c>
      <c r="K3" s="36" t="s">
        <v>38</v>
      </c>
      <c r="P3" s="120"/>
      <c r="Q3" s="121"/>
    </row>
    <row r="4" spans="1:18" ht="12.75" customHeight="1">
      <c r="A4" s="117">
        <v>2</v>
      </c>
      <c r="C4" s="17">
        <v>56</v>
      </c>
      <c r="D4" s="12" t="s">
        <v>71</v>
      </c>
      <c r="E4" s="6" t="s">
        <v>24</v>
      </c>
      <c r="F4" s="5">
        <v>16.57</v>
      </c>
      <c r="G4" s="151">
        <v>17.85</v>
      </c>
      <c r="H4" s="65">
        <f t="shared" si="0"/>
        <v>34.42</v>
      </c>
      <c r="K4" s="116"/>
      <c r="M4" s="16"/>
      <c r="N4" s="33"/>
      <c r="O4" s="62"/>
      <c r="P4" s="34"/>
      <c r="Q4" s="34"/>
      <c r="R4" s="123"/>
    </row>
    <row r="5" spans="1:18" ht="12.75" customHeight="1">
      <c r="A5" s="117">
        <v>3</v>
      </c>
      <c r="C5" s="17">
        <v>11</v>
      </c>
      <c r="D5" s="12" t="s">
        <v>57</v>
      </c>
      <c r="E5" s="6" t="s">
        <v>21</v>
      </c>
      <c r="F5" s="5">
        <v>16.47</v>
      </c>
      <c r="G5" s="151">
        <v>18.47</v>
      </c>
      <c r="H5" s="65">
        <f t="shared" si="0"/>
        <v>34.94</v>
      </c>
      <c r="K5" s="117"/>
      <c r="M5" s="17"/>
      <c r="N5" s="12"/>
      <c r="O5" s="6"/>
      <c r="P5" s="8"/>
      <c r="Q5" s="8"/>
      <c r="R5" s="65"/>
    </row>
    <row r="6" spans="1:18" ht="12.75" customHeight="1">
      <c r="A6" s="117">
        <v>4</v>
      </c>
      <c r="C6" s="17">
        <v>14</v>
      </c>
      <c r="D6" s="12" t="s">
        <v>65</v>
      </c>
      <c r="E6" s="6" t="s">
        <v>24</v>
      </c>
      <c r="F6" s="5">
        <v>16.78</v>
      </c>
      <c r="G6" s="151">
        <v>18.49</v>
      </c>
      <c r="H6" s="65">
        <f t="shared" si="0"/>
        <v>35.269999999999996</v>
      </c>
      <c r="K6" s="117"/>
      <c r="M6" s="17"/>
      <c r="N6" s="13"/>
      <c r="O6" s="6"/>
      <c r="P6" s="8"/>
      <c r="Q6" s="8"/>
      <c r="R6" s="65"/>
    </row>
    <row r="7" spans="1:18" ht="12.75" customHeight="1">
      <c r="A7" s="117">
        <v>5</v>
      </c>
      <c r="C7" s="17">
        <v>28</v>
      </c>
      <c r="D7" s="12" t="s">
        <v>67</v>
      </c>
      <c r="E7" s="6" t="s">
        <v>24</v>
      </c>
      <c r="F7" s="5">
        <v>17.7</v>
      </c>
      <c r="G7" s="151">
        <v>17.94</v>
      </c>
      <c r="H7" s="65">
        <f t="shared" si="0"/>
        <v>35.64</v>
      </c>
      <c r="K7" s="117"/>
      <c r="M7" s="17"/>
      <c r="N7" s="14"/>
      <c r="O7" s="6"/>
      <c r="P7" s="8"/>
      <c r="Q7" s="8"/>
      <c r="R7" s="65"/>
    </row>
    <row r="8" spans="1:18" ht="12.75" customHeight="1">
      <c r="A8" s="117">
        <v>6</v>
      </c>
      <c r="C8" s="17">
        <v>55</v>
      </c>
      <c r="D8" s="12" t="s">
        <v>97</v>
      </c>
      <c r="E8" s="6" t="s">
        <v>23</v>
      </c>
      <c r="F8" s="5">
        <v>17.08</v>
      </c>
      <c r="G8" s="151">
        <v>18.65</v>
      </c>
      <c r="H8" s="65">
        <f t="shared" si="0"/>
        <v>35.73</v>
      </c>
      <c r="K8" s="117"/>
      <c r="M8" s="17"/>
      <c r="N8" s="12"/>
      <c r="O8" s="6"/>
      <c r="P8" s="8"/>
      <c r="Q8" s="8"/>
      <c r="R8" s="65"/>
    </row>
    <row r="9" spans="1:18" ht="12.75" customHeight="1" thickBot="1">
      <c r="A9" s="117">
        <v>7</v>
      </c>
      <c r="C9" s="17">
        <v>16</v>
      </c>
      <c r="D9" s="12" t="s">
        <v>107</v>
      </c>
      <c r="E9" s="6" t="s">
        <v>19</v>
      </c>
      <c r="F9" s="5">
        <v>16.96</v>
      </c>
      <c r="G9" s="151">
        <v>19.33</v>
      </c>
      <c r="H9" s="65">
        <f t="shared" si="0"/>
        <v>36.29</v>
      </c>
      <c r="K9" s="122"/>
      <c r="M9" s="18"/>
      <c r="N9" s="19"/>
      <c r="O9" s="26"/>
      <c r="P9" s="9"/>
      <c r="Q9" s="9"/>
      <c r="R9" s="66"/>
    </row>
    <row r="10" spans="1:19" ht="12.75" customHeight="1" thickBot="1">
      <c r="A10" s="117">
        <v>8</v>
      </c>
      <c r="C10" s="17">
        <v>35</v>
      </c>
      <c r="D10" s="12" t="s">
        <v>68</v>
      </c>
      <c r="E10" s="6" t="s">
        <v>24</v>
      </c>
      <c r="F10" s="5">
        <v>18.59</v>
      </c>
      <c r="G10" s="151">
        <v>18.09</v>
      </c>
      <c r="H10" s="65">
        <f t="shared" si="0"/>
        <v>36.68</v>
      </c>
      <c r="J10" s="61" t="s">
        <v>42</v>
      </c>
      <c r="K10" s="61"/>
      <c r="R10" s="138">
        <f>SUM(R4:R9)</f>
        <v>0</v>
      </c>
      <c r="S10" s="139" t="s">
        <v>54</v>
      </c>
    </row>
    <row r="11" spans="1:8" ht="12.75" customHeight="1">
      <c r="A11" s="117">
        <v>9</v>
      </c>
      <c r="C11" s="17">
        <v>7</v>
      </c>
      <c r="D11" s="12" t="s">
        <v>64</v>
      </c>
      <c r="E11" s="6" t="s">
        <v>24</v>
      </c>
      <c r="F11" s="5">
        <v>17.61</v>
      </c>
      <c r="G11" s="151">
        <v>19.43</v>
      </c>
      <c r="H11" s="65">
        <f t="shared" si="0"/>
        <v>37.04</v>
      </c>
    </row>
    <row r="12" spans="1:17" ht="12.75" customHeight="1" thickBot="1">
      <c r="A12" s="117">
        <v>10</v>
      </c>
      <c r="C12" s="17">
        <v>4</v>
      </c>
      <c r="D12" s="12" t="s">
        <v>56</v>
      </c>
      <c r="E12" s="6" t="s">
        <v>21</v>
      </c>
      <c r="F12" s="5">
        <v>18.58</v>
      </c>
      <c r="G12" s="151">
        <v>18.51</v>
      </c>
      <c r="H12" s="65">
        <f t="shared" si="0"/>
        <v>37.09</v>
      </c>
      <c r="K12" s="36" t="s">
        <v>43</v>
      </c>
      <c r="P12" s="120"/>
      <c r="Q12" s="121"/>
    </row>
    <row r="13" spans="1:18" ht="12.75" customHeight="1">
      <c r="A13" s="117">
        <v>11</v>
      </c>
      <c r="C13" s="17">
        <v>26</v>
      </c>
      <c r="D13" s="152" t="s">
        <v>101</v>
      </c>
      <c r="E13" s="6" t="s">
        <v>22</v>
      </c>
      <c r="F13" s="5">
        <v>18.92</v>
      </c>
      <c r="G13" s="151">
        <v>18.75</v>
      </c>
      <c r="H13" s="65">
        <f t="shared" si="0"/>
        <v>37.67</v>
      </c>
      <c r="K13" s="116"/>
      <c r="M13" s="16"/>
      <c r="N13" s="33"/>
      <c r="O13" s="62"/>
      <c r="P13" s="34"/>
      <c r="Q13" s="34"/>
      <c r="R13" s="123"/>
    </row>
    <row r="14" spans="1:18" ht="12.75" customHeight="1">
      <c r="A14" s="117">
        <v>12</v>
      </c>
      <c r="C14" s="17">
        <v>30</v>
      </c>
      <c r="D14" s="12" t="s">
        <v>109</v>
      </c>
      <c r="E14" s="6" t="s">
        <v>19</v>
      </c>
      <c r="F14" s="5">
        <v>18.35</v>
      </c>
      <c r="G14" s="151">
        <v>19.69</v>
      </c>
      <c r="H14" s="65">
        <f t="shared" si="0"/>
        <v>38.040000000000006</v>
      </c>
      <c r="K14" s="117"/>
      <c r="M14" s="17"/>
      <c r="N14" s="12"/>
      <c r="O14" s="6"/>
      <c r="P14" s="8"/>
      <c r="Q14" s="8"/>
      <c r="R14" s="65"/>
    </row>
    <row r="15" spans="1:18" ht="12.75" customHeight="1">
      <c r="A15" s="117">
        <v>13</v>
      </c>
      <c r="C15" s="17">
        <v>21</v>
      </c>
      <c r="D15" s="12" t="s">
        <v>66</v>
      </c>
      <c r="E15" s="6" t="s">
        <v>24</v>
      </c>
      <c r="F15" s="5">
        <v>18.53</v>
      </c>
      <c r="G15" s="151">
        <v>19.96</v>
      </c>
      <c r="H15" s="65">
        <f t="shared" si="0"/>
        <v>38.49</v>
      </c>
      <c r="K15" s="117"/>
      <c r="M15" s="17"/>
      <c r="N15" s="13"/>
      <c r="O15" s="6"/>
      <c r="P15" s="8"/>
      <c r="Q15" s="8"/>
      <c r="R15" s="65"/>
    </row>
    <row r="16" spans="1:18" ht="12.75" customHeight="1">
      <c r="A16" s="117">
        <v>14</v>
      </c>
      <c r="C16" s="17">
        <v>70</v>
      </c>
      <c r="D16" s="12" t="s">
        <v>73</v>
      </c>
      <c r="E16" s="6" t="s">
        <v>24</v>
      </c>
      <c r="F16" s="5">
        <v>18.28</v>
      </c>
      <c r="G16" s="151">
        <v>20.4</v>
      </c>
      <c r="H16" s="65">
        <f t="shared" si="0"/>
        <v>38.68</v>
      </c>
      <c r="K16" s="117"/>
      <c r="M16" s="17"/>
      <c r="N16" s="14"/>
      <c r="O16" s="6"/>
      <c r="P16" s="8"/>
      <c r="Q16" s="8"/>
      <c r="R16" s="65"/>
    </row>
    <row r="17" spans="1:18" ht="12.75" customHeight="1">
      <c r="A17" s="117">
        <v>15</v>
      </c>
      <c r="C17" s="17">
        <v>49</v>
      </c>
      <c r="D17" s="12" t="s">
        <v>70</v>
      </c>
      <c r="E17" s="6" t="s">
        <v>24</v>
      </c>
      <c r="F17" s="5">
        <v>20.5</v>
      </c>
      <c r="G17" s="151">
        <v>18.75</v>
      </c>
      <c r="H17" s="65">
        <f t="shared" si="0"/>
        <v>39.25</v>
      </c>
      <c r="K17" s="117"/>
      <c r="M17" s="17"/>
      <c r="N17" s="12"/>
      <c r="O17" s="6"/>
      <c r="P17" s="8"/>
      <c r="Q17" s="8"/>
      <c r="R17" s="65"/>
    </row>
    <row r="18" spans="1:18" ht="12.75" customHeight="1" thickBot="1">
      <c r="A18" s="117">
        <v>16</v>
      </c>
      <c r="C18" s="17">
        <v>63</v>
      </c>
      <c r="D18" s="12" t="s">
        <v>72</v>
      </c>
      <c r="E18" s="6" t="s">
        <v>24</v>
      </c>
      <c r="F18" s="5">
        <v>19.25</v>
      </c>
      <c r="G18" s="151">
        <v>20.37</v>
      </c>
      <c r="H18" s="65">
        <f t="shared" si="0"/>
        <v>39.620000000000005</v>
      </c>
      <c r="K18" s="122"/>
      <c r="M18" s="18"/>
      <c r="N18" s="19"/>
      <c r="O18" s="26"/>
      <c r="P18" s="9"/>
      <c r="Q18" s="9"/>
      <c r="R18" s="66"/>
    </row>
    <row r="19" spans="1:19" ht="12.75" customHeight="1" thickBot="1">
      <c r="A19" s="117">
        <v>17</v>
      </c>
      <c r="C19" s="17">
        <v>9</v>
      </c>
      <c r="D19" s="12" t="s">
        <v>106</v>
      </c>
      <c r="E19" s="6" t="s">
        <v>19</v>
      </c>
      <c r="F19" s="5">
        <v>20.5</v>
      </c>
      <c r="G19" s="151">
        <v>19.26</v>
      </c>
      <c r="H19" s="65">
        <f t="shared" si="0"/>
        <v>39.760000000000005</v>
      </c>
      <c r="J19" s="61" t="s">
        <v>42</v>
      </c>
      <c r="K19" s="61"/>
      <c r="R19" s="138">
        <f>SUM(R13:R18)</f>
        <v>0</v>
      </c>
      <c r="S19" s="139" t="s">
        <v>54</v>
      </c>
    </row>
    <row r="20" spans="1:8" ht="12.75" customHeight="1">
      <c r="A20" s="117">
        <v>18</v>
      </c>
      <c r="C20" s="17">
        <v>12</v>
      </c>
      <c r="D20" s="12" t="s">
        <v>99</v>
      </c>
      <c r="E20" s="6" t="s">
        <v>22</v>
      </c>
      <c r="F20" s="5">
        <v>20.56</v>
      </c>
      <c r="G20" s="151">
        <v>19.51</v>
      </c>
      <c r="H20" s="65">
        <f t="shared" si="0"/>
        <v>40.07</v>
      </c>
    </row>
    <row r="21" spans="1:17" ht="12.75" customHeight="1" thickBot="1">
      <c r="A21" s="117">
        <v>19</v>
      </c>
      <c r="C21" s="17">
        <v>44</v>
      </c>
      <c r="D21" s="12" t="s">
        <v>111</v>
      </c>
      <c r="E21" s="6" t="s">
        <v>19</v>
      </c>
      <c r="F21" s="5">
        <v>19.81</v>
      </c>
      <c r="G21" s="151">
        <v>20.34</v>
      </c>
      <c r="H21" s="65">
        <f t="shared" si="0"/>
        <v>40.15</v>
      </c>
      <c r="K21" s="36" t="s">
        <v>20</v>
      </c>
      <c r="P21" s="120"/>
      <c r="Q21" s="121"/>
    </row>
    <row r="22" spans="1:18" ht="12.75" customHeight="1">
      <c r="A22" s="117">
        <v>20</v>
      </c>
      <c r="C22" s="17">
        <v>42</v>
      </c>
      <c r="D22" s="12" t="s">
        <v>69</v>
      </c>
      <c r="E22" s="6" t="s">
        <v>24</v>
      </c>
      <c r="F22" s="5">
        <v>21.34</v>
      </c>
      <c r="G22" s="151">
        <v>18.97</v>
      </c>
      <c r="H22" s="65">
        <f t="shared" si="0"/>
        <v>40.31</v>
      </c>
      <c r="K22" s="116"/>
      <c r="M22" s="16"/>
      <c r="N22" s="33"/>
      <c r="O22" s="62"/>
      <c r="P22" s="34"/>
      <c r="Q22" s="34"/>
      <c r="R22" s="123"/>
    </row>
    <row r="23" spans="1:18" ht="12.75" customHeight="1">
      <c r="A23" s="117">
        <v>21</v>
      </c>
      <c r="C23" s="17">
        <v>15</v>
      </c>
      <c r="D23" s="13" t="s">
        <v>76</v>
      </c>
      <c r="E23" s="6" t="s">
        <v>18</v>
      </c>
      <c r="F23" s="5">
        <v>19.84</v>
      </c>
      <c r="G23" s="151">
        <v>20.64</v>
      </c>
      <c r="H23" s="65">
        <f t="shared" si="0"/>
        <v>40.480000000000004</v>
      </c>
      <c r="K23" s="117"/>
      <c r="M23" s="17"/>
      <c r="N23" s="12"/>
      <c r="O23" s="6"/>
      <c r="P23" s="8"/>
      <c r="Q23" s="8"/>
      <c r="R23" s="65"/>
    </row>
    <row r="24" spans="1:18" ht="12.75" customHeight="1">
      <c r="A24" s="117">
        <v>22</v>
      </c>
      <c r="C24" s="17">
        <v>23</v>
      </c>
      <c r="D24" s="12" t="s">
        <v>108</v>
      </c>
      <c r="E24" s="6" t="s">
        <v>19</v>
      </c>
      <c r="F24" s="5">
        <v>21.34</v>
      </c>
      <c r="G24" s="151">
        <v>20.17</v>
      </c>
      <c r="H24" s="65">
        <f t="shared" si="0"/>
        <v>41.510000000000005</v>
      </c>
      <c r="K24" s="117"/>
      <c r="M24" s="17"/>
      <c r="N24" s="13"/>
      <c r="O24" s="6"/>
      <c r="P24" s="8"/>
      <c r="Q24" s="8"/>
      <c r="R24" s="65"/>
    </row>
    <row r="25" spans="1:18" ht="12.75" customHeight="1">
      <c r="A25" s="117">
        <v>23</v>
      </c>
      <c r="C25" s="17">
        <v>2</v>
      </c>
      <c r="D25" s="12" t="s">
        <v>105</v>
      </c>
      <c r="E25" s="6" t="s">
        <v>19</v>
      </c>
      <c r="F25" s="5">
        <v>21.26</v>
      </c>
      <c r="G25" s="151">
        <v>20.42</v>
      </c>
      <c r="H25" s="65">
        <f t="shared" si="0"/>
        <v>41.68000000000001</v>
      </c>
      <c r="K25" s="117"/>
      <c r="M25" s="17"/>
      <c r="N25" s="14"/>
      <c r="O25" s="6"/>
      <c r="P25" s="8"/>
      <c r="Q25" s="8"/>
      <c r="R25" s="65"/>
    </row>
    <row r="26" spans="1:18" ht="12.75" customHeight="1">
      <c r="A26" s="117">
        <v>24</v>
      </c>
      <c r="C26" s="17">
        <v>37</v>
      </c>
      <c r="D26" s="12" t="s">
        <v>110</v>
      </c>
      <c r="E26" s="6" t="s">
        <v>19</v>
      </c>
      <c r="F26" s="5">
        <v>21.88</v>
      </c>
      <c r="G26" s="151">
        <v>19.82</v>
      </c>
      <c r="H26" s="65">
        <f t="shared" si="0"/>
        <v>41.7</v>
      </c>
      <c r="K26" s="117"/>
      <c r="M26" s="17"/>
      <c r="N26" s="12"/>
      <c r="O26" s="6"/>
      <c r="P26" s="8"/>
      <c r="Q26" s="8"/>
      <c r="R26" s="65"/>
    </row>
    <row r="27" spans="1:18" ht="12.75" customHeight="1" thickBot="1">
      <c r="A27" s="117">
        <v>25</v>
      </c>
      <c r="C27" s="17">
        <v>1</v>
      </c>
      <c r="D27" s="12" t="s">
        <v>74</v>
      </c>
      <c r="E27" s="6" t="s">
        <v>18</v>
      </c>
      <c r="F27" s="5">
        <v>20.52</v>
      </c>
      <c r="G27" s="151">
        <v>21.36</v>
      </c>
      <c r="H27" s="65">
        <f t="shared" si="0"/>
        <v>41.879999999999995</v>
      </c>
      <c r="K27" s="122"/>
      <c r="M27" s="18"/>
      <c r="N27" s="19"/>
      <c r="O27" s="26"/>
      <c r="P27" s="9"/>
      <c r="Q27" s="9"/>
      <c r="R27" s="66"/>
    </row>
    <row r="28" spans="1:19" ht="12.75" customHeight="1" thickBot="1">
      <c r="A28" s="117">
        <v>26</v>
      </c>
      <c r="C28" s="17">
        <v>38</v>
      </c>
      <c r="D28" s="13" t="s">
        <v>86</v>
      </c>
      <c r="E28" s="6" t="s">
        <v>20</v>
      </c>
      <c r="F28" s="5">
        <v>21.43</v>
      </c>
      <c r="G28" s="151">
        <v>20.49</v>
      </c>
      <c r="H28" s="65">
        <f t="shared" si="0"/>
        <v>41.92</v>
      </c>
      <c r="J28" s="61" t="s">
        <v>42</v>
      </c>
      <c r="K28" s="61"/>
      <c r="R28" s="138">
        <f>SUM(R22:R27)</f>
        <v>0</v>
      </c>
      <c r="S28" s="139" t="s">
        <v>54</v>
      </c>
    </row>
    <row r="29" spans="1:8" ht="12.75" customHeight="1">
      <c r="A29" s="117">
        <v>27</v>
      </c>
      <c r="C29" s="17">
        <v>10</v>
      </c>
      <c r="D29" s="12" t="s">
        <v>82</v>
      </c>
      <c r="E29" s="6" t="s">
        <v>20</v>
      </c>
      <c r="F29" s="5">
        <v>22.49</v>
      </c>
      <c r="G29" s="151">
        <v>19.69</v>
      </c>
      <c r="H29" s="65">
        <f t="shared" si="0"/>
        <v>42.18</v>
      </c>
    </row>
    <row r="30" spans="1:17" ht="12.75" customHeight="1" thickBot="1">
      <c r="A30" s="117">
        <v>28</v>
      </c>
      <c r="C30" s="17">
        <v>25</v>
      </c>
      <c r="D30" s="152" t="s">
        <v>59</v>
      </c>
      <c r="E30" s="6" t="s">
        <v>21</v>
      </c>
      <c r="F30" s="5">
        <v>22.46</v>
      </c>
      <c r="G30" s="151">
        <v>19.83</v>
      </c>
      <c r="H30" s="65">
        <f t="shared" si="0"/>
        <v>42.29</v>
      </c>
      <c r="K30" s="36" t="s">
        <v>44</v>
      </c>
      <c r="P30" s="120"/>
      <c r="Q30" s="121"/>
    </row>
    <row r="31" spans="1:18" ht="12.75" customHeight="1">
      <c r="A31" s="117">
        <v>29</v>
      </c>
      <c r="C31" s="17">
        <v>39</v>
      </c>
      <c r="D31" s="12" t="s">
        <v>61</v>
      </c>
      <c r="E31" s="6" t="s">
        <v>21</v>
      </c>
      <c r="F31" s="5">
        <v>20.69</v>
      </c>
      <c r="G31" s="151">
        <v>21.98</v>
      </c>
      <c r="H31" s="65">
        <f t="shared" si="0"/>
        <v>42.67</v>
      </c>
      <c r="K31" s="116"/>
      <c r="M31" s="16"/>
      <c r="N31" s="33"/>
      <c r="O31" s="62"/>
      <c r="P31" s="34"/>
      <c r="Q31" s="34"/>
      <c r="R31" s="123"/>
    </row>
    <row r="32" spans="1:18" ht="12.75" customHeight="1">
      <c r="A32" s="117">
        <v>30</v>
      </c>
      <c r="C32" s="17">
        <v>45</v>
      </c>
      <c r="D32" s="13" t="s">
        <v>87</v>
      </c>
      <c r="E32" s="6" t="s">
        <v>20</v>
      </c>
      <c r="F32" s="5">
        <v>20.91</v>
      </c>
      <c r="G32" s="151">
        <v>21.81</v>
      </c>
      <c r="H32" s="65">
        <f t="shared" si="0"/>
        <v>42.72</v>
      </c>
      <c r="K32" s="117"/>
      <c r="M32" s="17"/>
      <c r="N32" s="12"/>
      <c r="O32" s="6"/>
      <c r="P32" s="8"/>
      <c r="Q32" s="8"/>
      <c r="R32" s="65"/>
    </row>
    <row r="33" spans="1:18" ht="12.75" customHeight="1">
      <c r="A33" s="117">
        <v>31</v>
      </c>
      <c r="C33" s="17">
        <v>48</v>
      </c>
      <c r="D33" s="12" t="s">
        <v>96</v>
      </c>
      <c r="E33" s="6" t="s">
        <v>23</v>
      </c>
      <c r="F33" s="5">
        <v>21.99</v>
      </c>
      <c r="G33" s="151">
        <v>20.81</v>
      </c>
      <c r="H33" s="65">
        <f t="shared" si="0"/>
        <v>42.8</v>
      </c>
      <c r="K33" s="117"/>
      <c r="M33" s="17"/>
      <c r="N33" s="13"/>
      <c r="O33" s="6"/>
      <c r="P33" s="8"/>
      <c r="Q33" s="8"/>
      <c r="R33" s="65"/>
    </row>
    <row r="34" spans="1:18" ht="12.75" customHeight="1">
      <c r="A34" s="117">
        <v>32</v>
      </c>
      <c r="C34" s="17">
        <v>5</v>
      </c>
      <c r="D34" s="12" t="s">
        <v>98</v>
      </c>
      <c r="E34" s="6" t="s">
        <v>22</v>
      </c>
      <c r="F34" s="5">
        <v>21.66</v>
      </c>
      <c r="G34" s="151">
        <v>21.31</v>
      </c>
      <c r="H34" s="65">
        <f t="shared" si="0"/>
        <v>42.97</v>
      </c>
      <c r="K34" s="117"/>
      <c r="M34" s="17"/>
      <c r="N34" s="14"/>
      <c r="O34" s="6"/>
      <c r="P34" s="8"/>
      <c r="Q34" s="8"/>
      <c r="R34" s="65"/>
    </row>
    <row r="35" spans="1:18" ht="12.75" customHeight="1">
      <c r="A35" s="117">
        <v>33</v>
      </c>
      <c r="C35" s="17">
        <v>17</v>
      </c>
      <c r="D35" s="12" t="s">
        <v>83</v>
      </c>
      <c r="E35" s="6" t="s">
        <v>20</v>
      </c>
      <c r="F35" s="5">
        <v>24.6</v>
      </c>
      <c r="G35" s="151">
        <v>19.16</v>
      </c>
      <c r="H35" s="65">
        <f aca="true" t="shared" si="1" ref="H35:H66">IF(OR(F35="diskval.",G35="diskval."),"diskval.",F35+G35)</f>
        <v>43.760000000000005</v>
      </c>
      <c r="K35" s="117"/>
      <c r="M35" s="17"/>
      <c r="N35" s="12"/>
      <c r="O35" s="6"/>
      <c r="P35" s="8"/>
      <c r="Q35" s="8"/>
      <c r="R35" s="65"/>
    </row>
    <row r="36" spans="1:18" ht="12.75" customHeight="1" thickBot="1">
      <c r="A36" s="117">
        <v>34</v>
      </c>
      <c r="C36" s="17">
        <v>19</v>
      </c>
      <c r="D36" s="152" t="s">
        <v>100</v>
      </c>
      <c r="E36" s="6" t="s">
        <v>22</v>
      </c>
      <c r="F36" s="5">
        <v>21.72</v>
      </c>
      <c r="G36" s="151">
        <v>22.07</v>
      </c>
      <c r="H36" s="65">
        <f t="shared" si="1"/>
        <v>43.79</v>
      </c>
      <c r="K36" s="122"/>
      <c r="M36" s="18"/>
      <c r="N36" s="19"/>
      <c r="O36" s="26"/>
      <c r="P36" s="9"/>
      <c r="Q36" s="9"/>
      <c r="R36" s="66"/>
    </row>
    <row r="37" spans="1:19" ht="12.75" customHeight="1" thickBot="1">
      <c r="A37" s="117">
        <v>35</v>
      </c>
      <c r="C37" s="17">
        <v>24</v>
      </c>
      <c r="D37" s="152" t="s">
        <v>84</v>
      </c>
      <c r="E37" s="6" t="s">
        <v>20</v>
      </c>
      <c r="F37" s="5">
        <v>22.88</v>
      </c>
      <c r="G37" s="151">
        <v>21.39</v>
      </c>
      <c r="H37" s="65">
        <f t="shared" si="1"/>
        <v>44.269999999999996</v>
      </c>
      <c r="J37" s="61" t="s">
        <v>42</v>
      </c>
      <c r="K37" s="61"/>
      <c r="R37" s="138">
        <f>SUM(R31:R36)</f>
        <v>0</v>
      </c>
      <c r="S37" s="139" t="s">
        <v>54</v>
      </c>
    </row>
    <row r="38" spans="1:8" ht="12.75" customHeight="1">
      <c r="A38" s="117">
        <v>36</v>
      </c>
      <c r="C38" s="17">
        <v>29</v>
      </c>
      <c r="D38" s="12" t="s">
        <v>78</v>
      </c>
      <c r="E38" s="6" t="s">
        <v>18</v>
      </c>
      <c r="F38" s="5">
        <v>23.6</v>
      </c>
      <c r="G38" s="151">
        <v>20.88</v>
      </c>
      <c r="H38" s="65">
        <f t="shared" si="1"/>
        <v>44.480000000000004</v>
      </c>
    </row>
    <row r="39" spans="1:17" ht="12.75" customHeight="1" thickBot="1">
      <c r="A39" s="117">
        <v>37</v>
      </c>
      <c r="C39" s="17">
        <v>59</v>
      </c>
      <c r="D39" s="12" t="s">
        <v>89</v>
      </c>
      <c r="E39" s="6" t="s">
        <v>20</v>
      </c>
      <c r="F39" s="5">
        <v>25.02</v>
      </c>
      <c r="G39" s="151">
        <v>19.64</v>
      </c>
      <c r="H39" s="65">
        <f t="shared" si="1"/>
        <v>44.66</v>
      </c>
      <c r="K39" s="36" t="s">
        <v>39</v>
      </c>
      <c r="P39" s="120"/>
      <c r="Q39" s="121"/>
    </row>
    <row r="40" spans="1:18" ht="12.75" customHeight="1">
      <c r="A40" s="117">
        <v>38</v>
      </c>
      <c r="C40" s="17">
        <v>33</v>
      </c>
      <c r="D40" s="12" t="s">
        <v>116</v>
      </c>
      <c r="E40" s="6" t="s">
        <v>22</v>
      </c>
      <c r="F40" s="5">
        <v>24.03</v>
      </c>
      <c r="G40" s="151">
        <v>20.74</v>
      </c>
      <c r="H40" s="65">
        <f t="shared" si="1"/>
        <v>44.769999999999996</v>
      </c>
      <c r="K40" s="116"/>
      <c r="M40" s="16"/>
      <c r="N40" s="33"/>
      <c r="O40" s="62"/>
      <c r="P40" s="34"/>
      <c r="Q40" s="34"/>
      <c r="R40" s="123"/>
    </row>
    <row r="41" spans="1:18" ht="12.75" customHeight="1">
      <c r="A41" s="117">
        <v>39</v>
      </c>
      <c r="C41" s="17">
        <v>40</v>
      </c>
      <c r="D41" s="12" t="s">
        <v>102</v>
      </c>
      <c r="E41" s="6" t="s">
        <v>22</v>
      </c>
      <c r="F41" s="5">
        <v>23.08</v>
      </c>
      <c r="G41" s="151">
        <v>21.77</v>
      </c>
      <c r="H41" s="65">
        <f t="shared" si="1"/>
        <v>44.849999999999994</v>
      </c>
      <c r="K41" s="117"/>
      <c r="M41" s="17"/>
      <c r="N41" s="12"/>
      <c r="O41" s="6"/>
      <c r="P41" s="8"/>
      <c r="Q41" s="8"/>
      <c r="R41" s="65"/>
    </row>
    <row r="42" spans="1:18" ht="12.75" customHeight="1">
      <c r="A42" s="117">
        <v>40</v>
      </c>
      <c r="C42" s="17">
        <v>20</v>
      </c>
      <c r="D42" s="13" t="s">
        <v>92</v>
      </c>
      <c r="E42" s="6" t="s">
        <v>23</v>
      </c>
      <c r="F42" s="5">
        <v>23.96</v>
      </c>
      <c r="G42" s="151">
        <v>20.97</v>
      </c>
      <c r="H42" s="65">
        <f t="shared" si="1"/>
        <v>44.93</v>
      </c>
      <c r="K42" s="117"/>
      <c r="M42" s="17"/>
      <c r="N42" s="13"/>
      <c r="O42" s="6"/>
      <c r="P42" s="8"/>
      <c r="Q42" s="8"/>
      <c r="R42" s="65"/>
    </row>
    <row r="43" spans="1:18" ht="12.75" customHeight="1">
      <c r="A43" s="117">
        <v>41</v>
      </c>
      <c r="C43" s="17">
        <v>54</v>
      </c>
      <c r="D43" s="12" t="s">
        <v>104</v>
      </c>
      <c r="E43" s="6" t="s">
        <v>22</v>
      </c>
      <c r="F43" s="5">
        <v>24.85</v>
      </c>
      <c r="G43" s="151">
        <v>20.26</v>
      </c>
      <c r="H43" s="65">
        <f t="shared" si="1"/>
        <v>45.11</v>
      </c>
      <c r="K43" s="117"/>
      <c r="M43" s="17"/>
      <c r="N43" s="14"/>
      <c r="O43" s="6"/>
      <c r="P43" s="8"/>
      <c r="Q43" s="8"/>
      <c r="R43" s="65"/>
    </row>
    <row r="44" spans="1:18" ht="12.75" customHeight="1">
      <c r="A44" s="117">
        <v>42</v>
      </c>
      <c r="C44" s="17">
        <v>46</v>
      </c>
      <c r="D44" s="12" t="s">
        <v>62</v>
      </c>
      <c r="E44" s="6" t="s">
        <v>21</v>
      </c>
      <c r="F44" s="5">
        <v>22.31</v>
      </c>
      <c r="G44" s="151">
        <v>23.1</v>
      </c>
      <c r="H44" s="65">
        <f t="shared" si="1"/>
        <v>45.41</v>
      </c>
      <c r="K44" s="117"/>
      <c r="M44" s="17"/>
      <c r="N44" s="12"/>
      <c r="O44" s="6"/>
      <c r="P44" s="8"/>
      <c r="Q44" s="8"/>
      <c r="R44" s="65"/>
    </row>
    <row r="45" spans="1:18" ht="12.75" customHeight="1" thickBot="1">
      <c r="A45" s="117">
        <v>43</v>
      </c>
      <c r="C45" s="17">
        <v>43</v>
      </c>
      <c r="D45" s="12" t="s">
        <v>80</v>
      </c>
      <c r="E45" s="6" t="s">
        <v>18</v>
      </c>
      <c r="F45" s="5">
        <v>25.07</v>
      </c>
      <c r="G45" s="151">
        <v>20.38</v>
      </c>
      <c r="H45" s="65">
        <f t="shared" si="1"/>
        <v>45.45</v>
      </c>
      <c r="K45" s="122"/>
      <c r="M45" s="18"/>
      <c r="N45" s="19"/>
      <c r="O45" s="26"/>
      <c r="P45" s="9"/>
      <c r="Q45" s="9"/>
      <c r="R45" s="66"/>
    </row>
    <row r="46" spans="1:19" ht="12.75" customHeight="1" thickBot="1">
      <c r="A46" s="117">
        <v>44</v>
      </c>
      <c r="C46" s="17">
        <v>36</v>
      </c>
      <c r="D46" s="12" t="s">
        <v>79</v>
      </c>
      <c r="E46" s="6" t="s">
        <v>18</v>
      </c>
      <c r="F46" s="5">
        <v>23.21</v>
      </c>
      <c r="G46" s="151">
        <v>23.15</v>
      </c>
      <c r="H46" s="65">
        <f t="shared" si="1"/>
        <v>46.36</v>
      </c>
      <c r="J46" s="61" t="s">
        <v>42</v>
      </c>
      <c r="K46" s="61"/>
      <c r="R46" s="138">
        <f>SUM(R40:R45)</f>
        <v>0</v>
      </c>
      <c r="S46" s="139" t="s">
        <v>54</v>
      </c>
    </row>
    <row r="47" spans="1:8" ht="12.75" customHeight="1">
      <c r="A47" s="117">
        <v>45</v>
      </c>
      <c r="C47" s="17">
        <v>47</v>
      </c>
      <c r="D47" s="12" t="s">
        <v>103</v>
      </c>
      <c r="E47" s="6" t="s">
        <v>22</v>
      </c>
      <c r="F47" s="5">
        <v>25.65</v>
      </c>
      <c r="G47" s="151">
        <v>20.71</v>
      </c>
      <c r="H47" s="65">
        <f t="shared" si="1"/>
        <v>46.36</v>
      </c>
    </row>
    <row r="48" spans="1:17" ht="12.75" customHeight="1" thickBot="1">
      <c r="A48" s="117">
        <v>46</v>
      </c>
      <c r="C48" s="17">
        <v>27</v>
      </c>
      <c r="D48" s="152" t="s">
        <v>93</v>
      </c>
      <c r="E48" s="6" t="s">
        <v>23</v>
      </c>
      <c r="F48" s="5">
        <v>26.02</v>
      </c>
      <c r="G48" s="151">
        <v>20.66</v>
      </c>
      <c r="H48" s="65">
        <f t="shared" si="1"/>
        <v>46.68</v>
      </c>
      <c r="K48" s="36" t="s">
        <v>23</v>
      </c>
      <c r="P48" s="120"/>
      <c r="Q48" s="121"/>
    </row>
    <row r="49" spans="1:18" ht="12.75" customHeight="1">
      <c r="A49" s="117">
        <v>47</v>
      </c>
      <c r="C49" s="17">
        <v>18</v>
      </c>
      <c r="D49" s="12" t="s">
        <v>58</v>
      </c>
      <c r="E49" s="6" t="s">
        <v>21</v>
      </c>
      <c r="F49" s="5">
        <v>26.57</v>
      </c>
      <c r="G49" s="151">
        <v>20.17</v>
      </c>
      <c r="H49" s="65">
        <f t="shared" si="1"/>
        <v>46.74</v>
      </c>
      <c r="K49" s="116"/>
      <c r="M49" s="16"/>
      <c r="N49" s="33"/>
      <c r="O49" s="62"/>
      <c r="P49" s="34"/>
      <c r="Q49" s="34"/>
      <c r="R49" s="123"/>
    </row>
    <row r="50" spans="1:18" ht="12.75" customHeight="1">
      <c r="A50" s="117">
        <v>48</v>
      </c>
      <c r="C50" s="17">
        <v>3</v>
      </c>
      <c r="D50" s="12" t="s">
        <v>81</v>
      </c>
      <c r="E50" s="6" t="s">
        <v>20</v>
      </c>
      <c r="F50" s="5">
        <v>26.31</v>
      </c>
      <c r="G50" s="151">
        <v>20.93</v>
      </c>
      <c r="H50" s="65">
        <f t="shared" si="1"/>
        <v>47.239999999999995</v>
      </c>
      <c r="K50" s="117"/>
      <c r="M50" s="17"/>
      <c r="N50" s="12"/>
      <c r="O50" s="6"/>
      <c r="P50" s="8"/>
      <c r="Q50" s="8"/>
      <c r="R50" s="65"/>
    </row>
    <row r="51" spans="1:18" ht="12.75" customHeight="1">
      <c r="A51" s="117">
        <v>49</v>
      </c>
      <c r="C51" s="17">
        <v>60</v>
      </c>
      <c r="D51" s="160" t="s">
        <v>119</v>
      </c>
      <c r="E51" s="6" t="s">
        <v>21</v>
      </c>
      <c r="F51" s="5">
        <v>27.24</v>
      </c>
      <c r="G51" s="151">
        <v>20.34</v>
      </c>
      <c r="H51" s="65">
        <f t="shared" si="1"/>
        <v>47.58</v>
      </c>
      <c r="K51" s="117"/>
      <c r="M51" s="17"/>
      <c r="N51" s="13"/>
      <c r="O51" s="6"/>
      <c r="P51" s="8"/>
      <c r="Q51" s="8"/>
      <c r="R51" s="65"/>
    </row>
    <row r="52" spans="1:18" ht="12.75" customHeight="1">
      <c r="A52" s="117">
        <v>50</v>
      </c>
      <c r="C52" s="17">
        <v>53</v>
      </c>
      <c r="D52" s="12" t="s">
        <v>63</v>
      </c>
      <c r="E52" s="6" t="s">
        <v>21</v>
      </c>
      <c r="F52" s="5">
        <v>25.93</v>
      </c>
      <c r="G52" s="151">
        <v>22.05</v>
      </c>
      <c r="H52" s="65">
        <f t="shared" si="1"/>
        <v>47.980000000000004</v>
      </c>
      <c r="K52" s="117"/>
      <c r="M52" s="17"/>
      <c r="N52" s="14"/>
      <c r="O52" s="6"/>
      <c r="P52" s="8"/>
      <c r="Q52" s="8"/>
      <c r="R52" s="65"/>
    </row>
    <row r="53" spans="1:18" ht="12.75" customHeight="1">
      <c r="A53" s="117">
        <v>51</v>
      </c>
      <c r="C53" s="17">
        <v>41</v>
      </c>
      <c r="D53" s="12" t="s">
        <v>95</v>
      </c>
      <c r="E53" s="6" t="s">
        <v>23</v>
      </c>
      <c r="F53" s="5">
        <v>25.58</v>
      </c>
      <c r="G53" s="151">
        <v>22.79</v>
      </c>
      <c r="H53" s="65">
        <f t="shared" si="1"/>
        <v>48.37</v>
      </c>
      <c r="K53" s="117"/>
      <c r="M53" s="17"/>
      <c r="N53" s="12"/>
      <c r="O53" s="6"/>
      <c r="P53" s="8"/>
      <c r="Q53" s="8"/>
      <c r="R53" s="65"/>
    </row>
    <row r="54" spans="1:18" ht="12.75" customHeight="1" thickBot="1">
      <c r="A54" s="117">
        <v>52</v>
      </c>
      <c r="C54" s="17">
        <v>8</v>
      </c>
      <c r="D54" s="12" t="s">
        <v>75</v>
      </c>
      <c r="E54" s="6" t="s">
        <v>18</v>
      </c>
      <c r="F54" s="5">
        <v>27.37</v>
      </c>
      <c r="G54" s="151">
        <v>22.1</v>
      </c>
      <c r="H54" s="65">
        <f t="shared" si="1"/>
        <v>49.47</v>
      </c>
      <c r="K54" s="122"/>
      <c r="M54" s="18"/>
      <c r="N54" s="19"/>
      <c r="O54" s="26"/>
      <c r="P54" s="9"/>
      <c r="Q54" s="9"/>
      <c r="R54" s="66"/>
    </row>
    <row r="55" spans="1:19" ht="12.75" customHeight="1" thickBot="1">
      <c r="A55" s="117">
        <v>53</v>
      </c>
      <c r="C55" s="17">
        <v>32</v>
      </c>
      <c r="D55" s="12" t="s">
        <v>60</v>
      </c>
      <c r="E55" s="6" t="s">
        <v>21</v>
      </c>
      <c r="F55" s="5">
        <v>28.35</v>
      </c>
      <c r="G55" s="151">
        <v>21.41</v>
      </c>
      <c r="H55" s="65">
        <f t="shared" si="1"/>
        <v>49.760000000000005</v>
      </c>
      <c r="J55" s="61" t="s">
        <v>42</v>
      </c>
      <c r="K55" s="61"/>
      <c r="R55" s="138">
        <f>SUM(R49:R54)</f>
        <v>0</v>
      </c>
      <c r="S55" s="139" t="s">
        <v>54</v>
      </c>
    </row>
    <row r="56" spans="1:8" ht="12.75" customHeight="1">
      <c r="A56" s="117">
        <v>54</v>
      </c>
      <c r="C56" s="17">
        <v>6</v>
      </c>
      <c r="D56" s="12" t="s">
        <v>90</v>
      </c>
      <c r="E56" s="6" t="s">
        <v>23</v>
      </c>
      <c r="F56" s="5">
        <v>29.02</v>
      </c>
      <c r="G56" s="151">
        <v>22.98</v>
      </c>
      <c r="H56" s="65">
        <f t="shared" si="1"/>
        <v>52</v>
      </c>
    </row>
    <row r="57" spans="1:17" ht="12.75" customHeight="1" thickBot="1">
      <c r="A57" s="117">
        <v>55</v>
      </c>
      <c r="C57" s="17">
        <v>22</v>
      </c>
      <c r="D57" s="152" t="s">
        <v>77</v>
      </c>
      <c r="E57" s="6" t="s">
        <v>18</v>
      </c>
      <c r="F57" s="5">
        <v>25.54</v>
      </c>
      <c r="G57" s="151">
        <v>26.87</v>
      </c>
      <c r="H57" s="65">
        <f t="shared" si="1"/>
        <v>52.41</v>
      </c>
      <c r="K57" s="36" t="s">
        <v>45</v>
      </c>
      <c r="P57" s="120"/>
      <c r="Q57" s="121"/>
    </row>
    <row r="58" spans="1:18" ht="12.75" customHeight="1">
      <c r="A58" s="117">
        <v>56</v>
      </c>
      <c r="C58" s="17">
        <v>13</v>
      </c>
      <c r="D58" s="12" t="s">
        <v>91</v>
      </c>
      <c r="E58" s="6" t="s">
        <v>23</v>
      </c>
      <c r="F58" s="5">
        <v>31.52</v>
      </c>
      <c r="G58" s="151">
        <v>23.57</v>
      </c>
      <c r="H58" s="65">
        <f t="shared" si="1"/>
        <v>55.09</v>
      </c>
      <c r="K58" s="116"/>
      <c r="M58" s="16"/>
      <c r="N58" s="33"/>
      <c r="O58" s="62"/>
      <c r="P58" s="34"/>
      <c r="Q58" s="34"/>
      <c r="R58" s="123"/>
    </row>
    <row r="59" spans="1:18" ht="12.75" customHeight="1">
      <c r="A59" s="117">
        <v>57</v>
      </c>
      <c r="C59" s="17">
        <v>31</v>
      </c>
      <c r="D59" s="12" t="s">
        <v>85</v>
      </c>
      <c r="E59" s="6" t="s">
        <v>20</v>
      </c>
      <c r="F59" s="5">
        <v>20.07</v>
      </c>
      <c r="G59" s="151" t="s">
        <v>120</v>
      </c>
      <c r="H59" s="65" t="str">
        <f t="shared" si="1"/>
        <v>diskval.</v>
      </c>
      <c r="K59" s="117"/>
      <c r="M59" s="17"/>
      <c r="N59" s="12"/>
      <c r="O59" s="6"/>
      <c r="P59" s="8"/>
      <c r="Q59" s="8"/>
      <c r="R59" s="65"/>
    </row>
    <row r="60" spans="1:18" ht="12.75" customHeight="1">
      <c r="A60" s="117">
        <v>58</v>
      </c>
      <c r="C60" s="17">
        <v>34</v>
      </c>
      <c r="D60" s="13" t="s">
        <v>94</v>
      </c>
      <c r="E60" s="6" t="s">
        <v>23</v>
      </c>
      <c r="F60" s="5" t="s">
        <v>120</v>
      </c>
      <c r="G60" s="151">
        <v>20.1</v>
      </c>
      <c r="H60" s="65" t="str">
        <f t="shared" si="1"/>
        <v>diskval.</v>
      </c>
      <c r="K60" s="117"/>
      <c r="M60" s="17"/>
      <c r="N60" s="13"/>
      <c r="O60" s="6"/>
      <c r="P60" s="8"/>
      <c r="Q60" s="8"/>
      <c r="R60" s="65"/>
    </row>
    <row r="61" spans="1:18" ht="12.75" customHeight="1">
      <c r="A61" s="117">
        <v>59</v>
      </c>
      <c r="C61" s="17">
        <v>50</v>
      </c>
      <c r="D61" s="12" t="s">
        <v>117</v>
      </c>
      <c r="E61" s="6" t="s">
        <v>18</v>
      </c>
      <c r="F61" s="5" t="s">
        <v>120</v>
      </c>
      <c r="G61" s="151">
        <v>22.92</v>
      </c>
      <c r="H61" s="65" t="str">
        <f t="shared" si="1"/>
        <v>diskval.</v>
      </c>
      <c r="K61" s="117"/>
      <c r="M61" s="17"/>
      <c r="N61" s="14"/>
      <c r="O61" s="6"/>
      <c r="P61" s="8"/>
      <c r="Q61" s="8"/>
      <c r="R61" s="65"/>
    </row>
    <row r="62" spans="1:18" ht="12.75" customHeight="1">
      <c r="A62" s="117">
        <v>60</v>
      </c>
      <c r="C62" s="17">
        <v>52</v>
      </c>
      <c r="D62" s="172" t="s">
        <v>88</v>
      </c>
      <c r="E62" s="6" t="s">
        <v>20</v>
      </c>
      <c r="F62" s="5" t="s">
        <v>120</v>
      </c>
      <c r="G62" s="151">
        <v>20.51</v>
      </c>
      <c r="H62" s="65" t="str">
        <f t="shared" si="1"/>
        <v>diskval.</v>
      </c>
      <c r="K62" s="117"/>
      <c r="M62" s="17"/>
      <c r="N62" s="12"/>
      <c r="O62" s="6"/>
      <c r="P62" s="8"/>
      <c r="Q62" s="8"/>
      <c r="R62" s="65"/>
    </row>
    <row r="63" spans="1:18" ht="12.75" customHeight="1" thickBot="1">
      <c r="A63" s="117">
        <v>61</v>
      </c>
      <c r="C63" s="17">
        <v>57</v>
      </c>
      <c r="D63" s="12" t="s">
        <v>113</v>
      </c>
      <c r="E63" s="6" t="s">
        <v>18</v>
      </c>
      <c r="F63" s="5">
        <v>29.04</v>
      </c>
      <c r="G63" s="151" t="s">
        <v>120</v>
      </c>
      <c r="H63" s="65" t="str">
        <f t="shared" si="1"/>
        <v>diskval.</v>
      </c>
      <c r="K63" s="122"/>
      <c r="M63" s="18"/>
      <c r="N63" s="19"/>
      <c r="O63" s="26"/>
      <c r="P63" s="9"/>
      <c r="Q63" s="9"/>
      <c r="R63" s="66"/>
    </row>
    <row r="64" spans="1:19" ht="12.75" customHeight="1" thickBot="1">
      <c r="A64" s="117">
        <v>62</v>
      </c>
      <c r="C64" s="17">
        <v>58</v>
      </c>
      <c r="D64" s="12"/>
      <c r="E64" s="6" t="s">
        <v>19</v>
      </c>
      <c r="F64" s="5" t="s">
        <v>120</v>
      </c>
      <c r="G64" s="151" t="s">
        <v>120</v>
      </c>
      <c r="H64" s="65" t="str">
        <f t="shared" si="1"/>
        <v>diskval.</v>
      </c>
      <c r="J64" s="61" t="s">
        <v>42</v>
      </c>
      <c r="K64" s="61"/>
      <c r="R64" s="138">
        <f>SUM(R58:R63)</f>
        <v>0</v>
      </c>
      <c r="S64" s="139" t="s">
        <v>54</v>
      </c>
    </row>
    <row r="65" spans="1:8" ht="12.75" customHeight="1">
      <c r="A65" s="117">
        <v>63</v>
      </c>
      <c r="C65" s="17">
        <v>61</v>
      </c>
      <c r="D65" s="12"/>
      <c r="E65" s="6" t="s">
        <v>22</v>
      </c>
      <c r="F65" s="5" t="s">
        <v>120</v>
      </c>
      <c r="G65" s="151" t="s">
        <v>120</v>
      </c>
      <c r="H65" s="65" t="str">
        <f t="shared" si="1"/>
        <v>diskval.</v>
      </c>
    </row>
    <row r="66" spans="1:8" ht="12.75" customHeight="1">
      <c r="A66" s="117">
        <v>64</v>
      </c>
      <c r="C66" s="17">
        <v>62</v>
      </c>
      <c r="D66" s="13"/>
      <c r="E66" s="6" t="s">
        <v>23</v>
      </c>
      <c r="F66" s="5" t="s">
        <v>120</v>
      </c>
      <c r="G66" s="151" t="s">
        <v>120</v>
      </c>
      <c r="H66" s="65" t="str">
        <f t="shared" si="1"/>
        <v>diskval.</v>
      </c>
    </row>
    <row r="67" spans="1:8" ht="12.75" customHeight="1">
      <c r="A67" s="117">
        <v>65</v>
      </c>
      <c r="C67" s="17">
        <v>64</v>
      </c>
      <c r="D67" s="12" t="s">
        <v>114</v>
      </c>
      <c r="E67" s="6" t="s">
        <v>18</v>
      </c>
      <c r="F67" s="5" t="s">
        <v>120</v>
      </c>
      <c r="G67" s="151" t="s">
        <v>120</v>
      </c>
      <c r="H67" s="65" t="str">
        <f aca="true" t="shared" si="2" ref="H67:H98">IF(OR(F67="diskval.",G67="diskval."),"diskval.",F67+G67)</f>
        <v>diskval.</v>
      </c>
    </row>
    <row r="68" spans="1:8" ht="12.75" customHeight="1">
      <c r="A68" s="117">
        <v>66</v>
      </c>
      <c r="C68" s="17">
        <v>65</v>
      </c>
      <c r="D68" s="12"/>
      <c r="E68" s="6" t="s">
        <v>19</v>
      </c>
      <c r="F68" s="5" t="s">
        <v>120</v>
      </c>
      <c r="G68" s="151" t="s">
        <v>120</v>
      </c>
      <c r="H68" s="65" t="str">
        <f t="shared" si="2"/>
        <v>diskval.</v>
      </c>
    </row>
    <row r="69" spans="1:8" ht="12.75" customHeight="1">
      <c r="A69" s="117">
        <v>67</v>
      </c>
      <c r="C69" s="17">
        <v>66</v>
      </c>
      <c r="D69" s="12"/>
      <c r="E69" s="6" t="s">
        <v>20</v>
      </c>
      <c r="F69" s="5" t="s">
        <v>120</v>
      </c>
      <c r="G69" s="151" t="s">
        <v>120</v>
      </c>
      <c r="H69" s="65" t="str">
        <f t="shared" si="2"/>
        <v>diskval.</v>
      </c>
    </row>
    <row r="70" spans="1:8" ht="12.75" customHeight="1">
      <c r="A70" s="117">
        <v>68</v>
      </c>
      <c r="C70" s="17">
        <v>67</v>
      </c>
      <c r="D70" s="12"/>
      <c r="E70" s="6" t="s">
        <v>21</v>
      </c>
      <c r="F70" s="5" t="s">
        <v>120</v>
      </c>
      <c r="G70" s="151" t="s">
        <v>120</v>
      </c>
      <c r="H70" s="65" t="str">
        <f t="shared" si="2"/>
        <v>diskval.</v>
      </c>
    </row>
    <row r="71" spans="1:8" ht="12.75" customHeight="1">
      <c r="A71" s="117">
        <v>69</v>
      </c>
      <c r="C71" s="17">
        <v>68</v>
      </c>
      <c r="D71" s="12"/>
      <c r="E71" s="6" t="s">
        <v>22</v>
      </c>
      <c r="F71" s="5" t="s">
        <v>120</v>
      </c>
      <c r="G71" s="151" t="s">
        <v>120</v>
      </c>
      <c r="H71" s="65" t="str">
        <f t="shared" si="2"/>
        <v>diskval.</v>
      </c>
    </row>
    <row r="72" spans="1:8" ht="12.75" customHeight="1">
      <c r="A72" s="117">
        <v>70</v>
      </c>
      <c r="C72" s="17">
        <v>69</v>
      </c>
      <c r="D72" s="13"/>
      <c r="E72" s="6" t="s">
        <v>23</v>
      </c>
      <c r="F72" s="5" t="s">
        <v>120</v>
      </c>
      <c r="G72" s="151" t="s">
        <v>120</v>
      </c>
      <c r="H72" s="65" t="str">
        <f t="shared" si="2"/>
        <v>diskval.</v>
      </c>
    </row>
    <row r="73" spans="1:8" ht="12.75" customHeight="1">
      <c r="A73" s="117">
        <v>71</v>
      </c>
      <c r="C73" s="17">
        <v>71</v>
      </c>
      <c r="D73" s="12"/>
      <c r="E73" s="6" t="s">
        <v>18</v>
      </c>
      <c r="F73" s="5" t="s">
        <v>120</v>
      </c>
      <c r="G73" s="5"/>
      <c r="H73" s="65" t="str">
        <f t="shared" si="2"/>
        <v>diskval.</v>
      </c>
    </row>
    <row r="74" spans="1:8" ht="12.75" customHeight="1">
      <c r="A74" s="117">
        <v>72</v>
      </c>
      <c r="C74" s="17">
        <v>72</v>
      </c>
      <c r="D74" s="12"/>
      <c r="E74" s="6" t="s">
        <v>19</v>
      </c>
      <c r="F74" s="5" t="s">
        <v>120</v>
      </c>
      <c r="G74" s="5"/>
      <c r="H74" s="65" t="str">
        <f t="shared" si="2"/>
        <v>diskval.</v>
      </c>
    </row>
    <row r="75" spans="1:8" ht="12.75" customHeight="1">
      <c r="A75" s="117">
        <v>73</v>
      </c>
      <c r="C75" s="17">
        <v>73</v>
      </c>
      <c r="D75" s="12"/>
      <c r="E75" s="6" t="s">
        <v>20</v>
      </c>
      <c r="F75" s="5" t="s">
        <v>120</v>
      </c>
      <c r="G75" s="5"/>
      <c r="H75" s="65" t="str">
        <f t="shared" si="2"/>
        <v>diskval.</v>
      </c>
    </row>
    <row r="76" spans="1:8" ht="12.75" customHeight="1">
      <c r="A76" s="117">
        <v>74</v>
      </c>
      <c r="C76" s="17">
        <v>74</v>
      </c>
      <c r="D76" s="12"/>
      <c r="E76" s="6" t="s">
        <v>21</v>
      </c>
      <c r="F76" s="5" t="s">
        <v>120</v>
      </c>
      <c r="G76" s="5"/>
      <c r="H76" s="65" t="str">
        <f t="shared" si="2"/>
        <v>diskval.</v>
      </c>
    </row>
    <row r="77" spans="1:8" ht="12.75" customHeight="1">
      <c r="A77" s="117">
        <v>75</v>
      </c>
      <c r="C77" s="17">
        <v>75</v>
      </c>
      <c r="D77" s="12"/>
      <c r="E77" s="6" t="s">
        <v>22</v>
      </c>
      <c r="F77" s="5" t="s">
        <v>120</v>
      </c>
      <c r="G77" s="5"/>
      <c r="H77" s="65" t="str">
        <f t="shared" si="2"/>
        <v>diskval.</v>
      </c>
    </row>
    <row r="78" spans="1:8" ht="12.75" customHeight="1">
      <c r="A78" s="117">
        <v>76</v>
      </c>
      <c r="C78" s="17">
        <v>76</v>
      </c>
      <c r="D78" s="13"/>
      <c r="E78" s="6" t="s">
        <v>23</v>
      </c>
      <c r="F78" s="5" t="s">
        <v>120</v>
      </c>
      <c r="G78" s="5"/>
      <c r="H78" s="65" t="str">
        <f t="shared" si="2"/>
        <v>diskval.</v>
      </c>
    </row>
    <row r="79" spans="1:8" ht="12.75" customHeight="1">
      <c r="A79" s="117">
        <v>77</v>
      </c>
      <c r="C79" s="17">
        <v>77</v>
      </c>
      <c r="D79" s="12"/>
      <c r="E79" s="6" t="s">
        <v>24</v>
      </c>
      <c r="F79" s="5" t="s">
        <v>120</v>
      </c>
      <c r="G79" s="5"/>
      <c r="H79" s="65" t="str">
        <f t="shared" si="2"/>
        <v>diskval.</v>
      </c>
    </row>
    <row r="80" spans="1:8" ht="12.75" customHeight="1">
      <c r="A80" s="117">
        <v>78</v>
      </c>
      <c r="C80" s="17">
        <v>78</v>
      </c>
      <c r="D80" s="12"/>
      <c r="E80" s="6" t="s">
        <v>18</v>
      </c>
      <c r="F80" s="5" t="s">
        <v>120</v>
      </c>
      <c r="G80" s="5"/>
      <c r="H80" s="65" t="str">
        <f t="shared" si="2"/>
        <v>diskval.</v>
      </c>
    </row>
    <row r="81" spans="1:8" ht="12.75" customHeight="1">
      <c r="A81" s="117">
        <v>79</v>
      </c>
      <c r="C81" s="17">
        <v>79</v>
      </c>
      <c r="D81" s="12"/>
      <c r="E81" s="6" t="s">
        <v>19</v>
      </c>
      <c r="F81" s="5" t="s">
        <v>120</v>
      </c>
      <c r="G81" s="5"/>
      <c r="H81" s="65" t="str">
        <f t="shared" si="2"/>
        <v>diskval.</v>
      </c>
    </row>
    <row r="82" spans="1:8" ht="12.75" customHeight="1">
      <c r="A82" s="117">
        <v>80</v>
      </c>
      <c r="C82" s="17">
        <v>80</v>
      </c>
      <c r="D82" s="12"/>
      <c r="E82" s="6" t="s">
        <v>20</v>
      </c>
      <c r="F82" s="5" t="s">
        <v>120</v>
      </c>
      <c r="G82" s="5"/>
      <c r="H82" s="65" t="str">
        <f t="shared" si="2"/>
        <v>diskval.</v>
      </c>
    </row>
    <row r="83" spans="1:8" ht="12.75" customHeight="1">
      <c r="A83" s="117">
        <v>81</v>
      </c>
      <c r="C83" s="17">
        <v>81</v>
      </c>
      <c r="D83" s="12"/>
      <c r="E83" s="6" t="s">
        <v>21</v>
      </c>
      <c r="F83" s="5" t="s">
        <v>120</v>
      </c>
      <c r="G83" s="5"/>
      <c r="H83" s="65" t="str">
        <f t="shared" si="2"/>
        <v>diskval.</v>
      </c>
    </row>
    <row r="84" spans="1:8" ht="12.75" customHeight="1">
      <c r="A84" s="117">
        <v>82</v>
      </c>
      <c r="C84" s="17">
        <v>82</v>
      </c>
      <c r="D84" s="13"/>
      <c r="E84" s="6" t="s">
        <v>22</v>
      </c>
      <c r="F84" s="5" t="s">
        <v>120</v>
      </c>
      <c r="G84" s="5"/>
      <c r="H84" s="65" t="str">
        <f t="shared" si="2"/>
        <v>diskval.</v>
      </c>
    </row>
    <row r="85" spans="1:8" ht="12.75" customHeight="1">
      <c r="A85" s="117">
        <v>83</v>
      </c>
      <c r="C85" s="17">
        <v>83</v>
      </c>
      <c r="D85" s="12"/>
      <c r="E85" s="6" t="s">
        <v>23</v>
      </c>
      <c r="F85" s="5" t="s">
        <v>120</v>
      </c>
      <c r="G85" s="5"/>
      <c r="H85" s="65" t="str">
        <f t="shared" si="2"/>
        <v>diskval.</v>
      </c>
    </row>
    <row r="86" spans="1:8" ht="12.75" customHeight="1">
      <c r="A86" s="117">
        <v>84</v>
      </c>
      <c r="C86" s="17">
        <v>84</v>
      </c>
      <c r="D86" s="12"/>
      <c r="E86" s="6" t="s">
        <v>24</v>
      </c>
      <c r="F86" s="5" t="s">
        <v>120</v>
      </c>
      <c r="G86" s="5"/>
      <c r="H86" s="65" t="str">
        <f t="shared" si="2"/>
        <v>diskval.</v>
      </c>
    </row>
    <row r="87" spans="1:8" ht="12.75" customHeight="1">
      <c r="A87" s="117">
        <v>85</v>
      </c>
      <c r="C87" s="17">
        <v>85</v>
      </c>
      <c r="D87" s="12"/>
      <c r="E87" s="6" t="s">
        <v>18</v>
      </c>
      <c r="F87" s="5" t="s">
        <v>120</v>
      </c>
      <c r="G87" s="5"/>
      <c r="H87" s="65" t="str">
        <f t="shared" si="2"/>
        <v>diskval.</v>
      </c>
    </row>
    <row r="88" spans="1:8" ht="12.75" customHeight="1">
      <c r="A88" s="117">
        <v>86</v>
      </c>
      <c r="C88" s="17">
        <v>86</v>
      </c>
      <c r="D88" s="12"/>
      <c r="E88" s="6" t="s">
        <v>19</v>
      </c>
      <c r="F88" s="5" t="s">
        <v>120</v>
      </c>
      <c r="G88" s="5"/>
      <c r="H88" s="65" t="str">
        <f t="shared" si="2"/>
        <v>diskval.</v>
      </c>
    </row>
    <row r="89" spans="1:8" ht="12.75" customHeight="1">
      <c r="A89" s="117">
        <v>87</v>
      </c>
      <c r="C89" s="17">
        <v>87</v>
      </c>
      <c r="D89" s="12"/>
      <c r="E89" s="6" t="s">
        <v>20</v>
      </c>
      <c r="F89" s="5" t="s">
        <v>120</v>
      </c>
      <c r="G89" s="5"/>
      <c r="H89" s="65" t="str">
        <f t="shared" si="2"/>
        <v>diskval.</v>
      </c>
    </row>
    <row r="90" spans="1:8" ht="12.75" customHeight="1">
      <c r="A90" s="117">
        <v>88</v>
      </c>
      <c r="C90" s="17">
        <v>88</v>
      </c>
      <c r="D90" s="12"/>
      <c r="E90" s="6" t="s">
        <v>21</v>
      </c>
      <c r="F90" s="5" t="s">
        <v>120</v>
      </c>
      <c r="G90" s="5"/>
      <c r="H90" s="65" t="str">
        <f t="shared" si="2"/>
        <v>diskval.</v>
      </c>
    </row>
    <row r="91" spans="1:8" ht="12.75" customHeight="1">
      <c r="A91" s="117">
        <v>89</v>
      </c>
      <c r="C91" s="17">
        <v>89</v>
      </c>
      <c r="D91" s="13"/>
      <c r="E91" s="6" t="s">
        <v>22</v>
      </c>
      <c r="F91" s="5" t="s">
        <v>120</v>
      </c>
      <c r="G91" s="5"/>
      <c r="H91" s="65" t="str">
        <f t="shared" si="2"/>
        <v>diskval.</v>
      </c>
    </row>
    <row r="92" spans="1:8" ht="12.75" customHeight="1">
      <c r="A92" s="117">
        <v>90</v>
      </c>
      <c r="C92" s="17">
        <v>90</v>
      </c>
      <c r="D92" s="12"/>
      <c r="E92" s="6" t="s">
        <v>23</v>
      </c>
      <c r="F92" s="5" t="s">
        <v>120</v>
      </c>
      <c r="G92" s="5"/>
      <c r="H92" s="65" t="str">
        <f t="shared" si="2"/>
        <v>diskval.</v>
      </c>
    </row>
    <row r="93" spans="1:8" ht="12.75" customHeight="1">
      <c r="A93" s="117">
        <v>91</v>
      </c>
      <c r="C93" s="17">
        <v>91</v>
      </c>
      <c r="D93" s="12"/>
      <c r="E93" s="6" t="s">
        <v>24</v>
      </c>
      <c r="F93" s="5" t="s">
        <v>120</v>
      </c>
      <c r="G93" s="5"/>
      <c r="H93" s="65" t="str">
        <f t="shared" si="2"/>
        <v>diskval.</v>
      </c>
    </row>
    <row r="94" spans="1:8" ht="12.75" customHeight="1">
      <c r="A94" s="117">
        <v>92</v>
      </c>
      <c r="C94" s="17">
        <v>92</v>
      </c>
      <c r="D94" s="12"/>
      <c r="E94" s="6" t="s">
        <v>18</v>
      </c>
      <c r="F94" s="5" t="s">
        <v>120</v>
      </c>
      <c r="G94" s="5"/>
      <c r="H94" s="65" t="str">
        <f t="shared" si="2"/>
        <v>diskval.</v>
      </c>
    </row>
    <row r="95" spans="1:8" ht="12.75" customHeight="1">
      <c r="A95" s="117">
        <v>93</v>
      </c>
      <c r="C95" s="17">
        <v>93</v>
      </c>
      <c r="D95" s="12"/>
      <c r="E95" s="6" t="s">
        <v>19</v>
      </c>
      <c r="F95" s="5" t="s">
        <v>120</v>
      </c>
      <c r="G95" s="5"/>
      <c r="H95" s="65" t="str">
        <f t="shared" si="2"/>
        <v>diskval.</v>
      </c>
    </row>
    <row r="96" spans="1:8" ht="12.75" customHeight="1">
      <c r="A96" s="117">
        <v>94</v>
      </c>
      <c r="C96" s="17">
        <v>94</v>
      </c>
      <c r="D96" s="12"/>
      <c r="E96" s="6" t="s">
        <v>20</v>
      </c>
      <c r="F96" s="5" t="s">
        <v>120</v>
      </c>
      <c r="G96" s="5"/>
      <c r="H96" s="65" t="str">
        <f t="shared" si="2"/>
        <v>diskval.</v>
      </c>
    </row>
    <row r="97" spans="1:8" ht="12.75" customHeight="1">
      <c r="A97" s="117">
        <v>95</v>
      </c>
      <c r="C97" s="17">
        <v>95</v>
      </c>
      <c r="D97" s="12"/>
      <c r="E97" s="6" t="s">
        <v>21</v>
      </c>
      <c r="F97" s="5" t="s">
        <v>120</v>
      </c>
      <c r="G97" s="5"/>
      <c r="H97" s="65" t="str">
        <f t="shared" si="2"/>
        <v>diskval.</v>
      </c>
    </row>
    <row r="98" spans="1:8" ht="12.75" customHeight="1">
      <c r="A98" s="117">
        <v>96</v>
      </c>
      <c r="C98" s="17">
        <v>96</v>
      </c>
      <c r="D98" s="13"/>
      <c r="E98" s="6" t="s">
        <v>22</v>
      </c>
      <c r="F98" s="5" t="s">
        <v>120</v>
      </c>
      <c r="G98" s="5"/>
      <c r="H98" s="65" t="str">
        <f t="shared" si="2"/>
        <v>diskval.</v>
      </c>
    </row>
    <row r="99" spans="1:8" ht="12.75" customHeight="1">
      <c r="A99" s="117">
        <v>97</v>
      </c>
      <c r="C99" s="17">
        <v>97</v>
      </c>
      <c r="D99" s="12"/>
      <c r="E99" s="6" t="s">
        <v>23</v>
      </c>
      <c r="F99" s="5" t="s">
        <v>120</v>
      </c>
      <c r="G99" s="5"/>
      <c r="H99" s="65" t="str">
        <f aca="true" t="shared" si="3" ref="H99:H130">IF(OR(F99="diskval.",G99="diskval."),"diskval.",F99+G99)</f>
        <v>diskval.</v>
      </c>
    </row>
    <row r="100" spans="1:8" ht="12.75" customHeight="1">
      <c r="A100" s="117">
        <v>98</v>
      </c>
      <c r="C100" s="17">
        <v>98</v>
      </c>
      <c r="D100" s="12"/>
      <c r="E100" s="6" t="s">
        <v>24</v>
      </c>
      <c r="F100" s="5" t="s">
        <v>120</v>
      </c>
      <c r="G100" s="5"/>
      <c r="H100" s="65" t="str">
        <f t="shared" si="3"/>
        <v>diskval.</v>
      </c>
    </row>
    <row r="101" spans="1:8" ht="12.75" customHeight="1">
      <c r="A101" s="117">
        <v>99</v>
      </c>
      <c r="C101" s="17">
        <v>99</v>
      </c>
      <c r="D101" s="12"/>
      <c r="E101" s="6" t="s">
        <v>18</v>
      </c>
      <c r="F101" s="5" t="s">
        <v>120</v>
      </c>
      <c r="G101" s="5"/>
      <c r="H101" s="65" t="str">
        <f t="shared" si="3"/>
        <v>diskval.</v>
      </c>
    </row>
    <row r="102" spans="1:8" ht="12.75" customHeight="1">
      <c r="A102" s="117">
        <v>100</v>
      </c>
      <c r="C102" s="17">
        <v>100</v>
      </c>
      <c r="D102" s="12"/>
      <c r="E102" s="6" t="s">
        <v>19</v>
      </c>
      <c r="F102" s="5" t="s">
        <v>120</v>
      </c>
      <c r="G102" s="5"/>
      <c r="H102" s="65" t="str">
        <f t="shared" si="3"/>
        <v>diskval.</v>
      </c>
    </row>
    <row r="103" spans="1:8" ht="12.75" customHeight="1">
      <c r="A103" s="117">
        <v>101</v>
      </c>
      <c r="C103" s="17">
        <v>101</v>
      </c>
      <c r="D103" s="12"/>
      <c r="E103" s="6" t="s">
        <v>20</v>
      </c>
      <c r="F103" s="5" t="s">
        <v>120</v>
      </c>
      <c r="G103" s="5"/>
      <c r="H103" s="65" t="str">
        <f t="shared" si="3"/>
        <v>diskval.</v>
      </c>
    </row>
    <row r="104" spans="1:8" ht="12.75" customHeight="1">
      <c r="A104" s="117">
        <v>102</v>
      </c>
      <c r="C104" s="17">
        <v>102</v>
      </c>
      <c r="D104" s="13"/>
      <c r="E104" s="6" t="s">
        <v>21</v>
      </c>
      <c r="F104" s="5" t="s">
        <v>120</v>
      </c>
      <c r="G104" s="5"/>
      <c r="H104" s="65" t="str">
        <f t="shared" si="3"/>
        <v>diskval.</v>
      </c>
    </row>
    <row r="105" spans="1:8" ht="12.75" customHeight="1">
      <c r="A105" s="117">
        <v>103</v>
      </c>
      <c r="C105" s="17">
        <v>103</v>
      </c>
      <c r="D105" s="12"/>
      <c r="E105" s="6" t="s">
        <v>22</v>
      </c>
      <c r="F105" s="5" t="s">
        <v>120</v>
      </c>
      <c r="G105" s="5"/>
      <c r="H105" s="65" t="str">
        <f t="shared" si="3"/>
        <v>diskval.</v>
      </c>
    </row>
    <row r="106" spans="1:8" ht="12.75" customHeight="1">
      <c r="A106" s="117">
        <v>104</v>
      </c>
      <c r="C106" s="17">
        <v>104</v>
      </c>
      <c r="D106" s="12"/>
      <c r="E106" s="6" t="s">
        <v>23</v>
      </c>
      <c r="F106" s="5" t="s">
        <v>120</v>
      </c>
      <c r="G106" s="5"/>
      <c r="H106" s="65" t="str">
        <f t="shared" si="3"/>
        <v>diskval.</v>
      </c>
    </row>
    <row r="107" spans="1:8" ht="12.75" customHeight="1">
      <c r="A107" s="117">
        <v>105</v>
      </c>
      <c r="C107" s="17">
        <v>105</v>
      </c>
      <c r="D107" s="12"/>
      <c r="E107" s="6" t="s">
        <v>24</v>
      </c>
      <c r="F107" s="5" t="s">
        <v>120</v>
      </c>
      <c r="G107" s="5"/>
      <c r="H107" s="65" t="str">
        <f t="shared" si="3"/>
        <v>diskval.</v>
      </c>
    </row>
    <row r="108" spans="1:8" ht="12.75" customHeight="1">
      <c r="A108" s="117">
        <v>106</v>
      </c>
      <c r="C108" s="17">
        <v>106</v>
      </c>
      <c r="D108" s="12"/>
      <c r="E108" s="6" t="s">
        <v>18</v>
      </c>
      <c r="F108" s="5" t="s">
        <v>120</v>
      </c>
      <c r="G108" s="5"/>
      <c r="H108" s="65" t="str">
        <f t="shared" si="3"/>
        <v>diskval.</v>
      </c>
    </row>
    <row r="109" spans="1:8" ht="12.75" customHeight="1">
      <c r="A109" s="117">
        <v>107</v>
      </c>
      <c r="C109" s="17">
        <v>107</v>
      </c>
      <c r="D109" s="12"/>
      <c r="E109" s="6" t="s">
        <v>19</v>
      </c>
      <c r="F109" s="5" t="s">
        <v>120</v>
      </c>
      <c r="G109" s="5"/>
      <c r="H109" s="65" t="str">
        <f t="shared" si="3"/>
        <v>diskval.</v>
      </c>
    </row>
    <row r="110" spans="1:8" ht="12.75" customHeight="1">
      <c r="A110" s="117">
        <v>108</v>
      </c>
      <c r="C110" s="17">
        <v>108</v>
      </c>
      <c r="D110" s="12"/>
      <c r="E110" s="6" t="s">
        <v>20</v>
      </c>
      <c r="F110" s="5" t="s">
        <v>120</v>
      </c>
      <c r="G110" s="5"/>
      <c r="H110" s="65" t="str">
        <f t="shared" si="3"/>
        <v>diskval.</v>
      </c>
    </row>
    <row r="111" spans="1:8" ht="12.75" customHeight="1">
      <c r="A111" s="117">
        <v>109</v>
      </c>
      <c r="C111" s="17">
        <v>109</v>
      </c>
      <c r="D111" s="13"/>
      <c r="E111" s="6" t="s">
        <v>21</v>
      </c>
      <c r="F111" s="5" t="s">
        <v>120</v>
      </c>
      <c r="G111" s="5"/>
      <c r="H111" s="65" t="str">
        <f t="shared" si="3"/>
        <v>diskval.</v>
      </c>
    </row>
    <row r="112" spans="1:8" ht="12.75" customHeight="1">
      <c r="A112" s="117">
        <v>110</v>
      </c>
      <c r="C112" s="17">
        <v>110</v>
      </c>
      <c r="D112" s="12"/>
      <c r="E112" s="6" t="s">
        <v>22</v>
      </c>
      <c r="F112" s="5" t="s">
        <v>120</v>
      </c>
      <c r="G112" s="5"/>
      <c r="H112" s="65" t="str">
        <f t="shared" si="3"/>
        <v>diskval.</v>
      </c>
    </row>
    <row r="113" spans="1:8" ht="12.75" customHeight="1">
      <c r="A113" s="117">
        <v>111</v>
      </c>
      <c r="C113" s="17">
        <v>111</v>
      </c>
      <c r="D113" s="12"/>
      <c r="E113" s="6" t="s">
        <v>23</v>
      </c>
      <c r="F113" s="5" t="s">
        <v>120</v>
      </c>
      <c r="G113" s="5"/>
      <c r="H113" s="65" t="str">
        <f t="shared" si="3"/>
        <v>diskval.</v>
      </c>
    </row>
    <row r="114" spans="1:8" ht="12.75" customHeight="1">
      <c r="A114" s="117">
        <v>112</v>
      </c>
      <c r="C114" s="17">
        <v>112</v>
      </c>
      <c r="D114" s="12"/>
      <c r="E114" s="6" t="s">
        <v>24</v>
      </c>
      <c r="F114" s="5" t="s">
        <v>120</v>
      </c>
      <c r="G114" s="5"/>
      <c r="H114" s="65" t="str">
        <f t="shared" si="3"/>
        <v>diskval.</v>
      </c>
    </row>
    <row r="115" spans="1:8" ht="12.75" customHeight="1">
      <c r="A115" s="117">
        <v>113</v>
      </c>
      <c r="C115" s="17">
        <v>113</v>
      </c>
      <c r="D115" s="12"/>
      <c r="E115" s="6" t="s">
        <v>18</v>
      </c>
      <c r="F115" s="5" t="s">
        <v>120</v>
      </c>
      <c r="G115" s="5"/>
      <c r="H115" s="65" t="str">
        <f t="shared" si="3"/>
        <v>diskval.</v>
      </c>
    </row>
    <row r="116" spans="1:8" ht="12.75" customHeight="1">
      <c r="A116" s="117">
        <v>114</v>
      </c>
      <c r="C116" s="17">
        <v>114</v>
      </c>
      <c r="D116" s="12"/>
      <c r="E116" s="6" t="s">
        <v>19</v>
      </c>
      <c r="F116" s="5" t="s">
        <v>120</v>
      </c>
      <c r="G116" s="5"/>
      <c r="H116" s="65" t="str">
        <f t="shared" si="3"/>
        <v>diskval.</v>
      </c>
    </row>
    <row r="117" spans="1:8" ht="12.75" customHeight="1">
      <c r="A117" s="117">
        <v>115</v>
      </c>
      <c r="C117" s="17">
        <v>115</v>
      </c>
      <c r="D117" s="12"/>
      <c r="E117" s="6" t="s">
        <v>20</v>
      </c>
      <c r="F117" s="5" t="s">
        <v>120</v>
      </c>
      <c r="G117" s="5"/>
      <c r="H117" s="65" t="str">
        <f t="shared" si="3"/>
        <v>diskval.</v>
      </c>
    </row>
    <row r="118" spans="1:8" ht="12.75" customHeight="1">
      <c r="A118" s="117">
        <v>116</v>
      </c>
      <c r="C118" s="17">
        <v>116</v>
      </c>
      <c r="D118" s="13"/>
      <c r="E118" s="6" t="s">
        <v>21</v>
      </c>
      <c r="F118" s="5" t="s">
        <v>120</v>
      </c>
      <c r="G118" s="5"/>
      <c r="H118" s="65" t="str">
        <f t="shared" si="3"/>
        <v>diskval.</v>
      </c>
    </row>
    <row r="119" spans="1:8" ht="12.75" customHeight="1">
      <c r="A119" s="117">
        <v>117</v>
      </c>
      <c r="C119" s="17">
        <v>117</v>
      </c>
      <c r="D119" s="12"/>
      <c r="E119" s="6" t="s">
        <v>22</v>
      </c>
      <c r="F119" s="5" t="s">
        <v>120</v>
      </c>
      <c r="G119" s="5"/>
      <c r="H119" s="65" t="str">
        <f t="shared" si="3"/>
        <v>diskval.</v>
      </c>
    </row>
    <row r="120" spans="1:8" ht="12.75" customHeight="1">
      <c r="A120" s="117">
        <v>118</v>
      </c>
      <c r="C120" s="17">
        <v>118</v>
      </c>
      <c r="D120" s="12"/>
      <c r="E120" s="6" t="s">
        <v>23</v>
      </c>
      <c r="F120" s="5" t="s">
        <v>120</v>
      </c>
      <c r="G120" s="5"/>
      <c r="H120" s="65" t="str">
        <f t="shared" si="3"/>
        <v>diskval.</v>
      </c>
    </row>
    <row r="121" spans="1:8" ht="12.75" customHeight="1">
      <c r="A121" s="117">
        <v>119</v>
      </c>
      <c r="C121" s="17">
        <v>119</v>
      </c>
      <c r="D121" s="12"/>
      <c r="E121" s="6" t="s">
        <v>24</v>
      </c>
      <c r="F121" s="5" t="s">
        <v>120</v>
      </c>
      <c r="G121" s="5"/>
      <c r="H121" s="65" t="str">
        <f t="shared" si="3"/>
        <v>diskval.</v>
      </c>
    </row>
    <row r="122" spans="1:8" ht="12.75" customHeight="1">
      <c r="A122" s="117">
        <v>120</v>
      </c>
      <c r="C122" s="17">
        <v>120</v>
      </c>
      <c r="D122" s="12"/>
      <c r="E122" s="6" t="s">
        <v>18</v>
      </c>
      <c r="F122" s="5" t="s">
        <v>120</v>
      </c>
      <c r="G122" s="5"/>
      <c r="H122" s="65" t="str">
        <f t="shared" si="3"/>
        <v>diskval.</v>
      </c>
    </row>
    <row r="123" spans="1:8" ht="12.75" customHeight="1">
      <c r="A123" s="117">
        <v>121</v>
      </c>
      <c r="C123" s="17">
        <v>121</v>
      </c>
      <c r="D123" s="12"/>
      <c r="E123" s="6" t="s">
        <v>19</v>
      </c>
      <c r="F123" s="5" t="s">
        <v>120</v>
      </c>
      <c r="G123" s="5"/>
      <c r="H123" s="65" t="str">
        <f t="shared" si="3"/>
        <v>diskval.</v>
      </c>
    </row>
    <row r="124" spans="1:8" ht="12.75" customHeight="1">
      <c r="A124" s="117">
        <v>122</v>
      </c>
      <c r="C124" s="17">
        <v>122</v>
      </c>
      <c r="D124" s="13"/>
      <c r="E124" s="6" t="s">
        <v>20</v>
      </c>
      <c r="F124" s="5" t="s">
        <v>120</v>
      </c>
      <c r="G124" s="5"/>
      <c r="H124" s="65" t="str">
        <f t="shared" si="3"/>
        <v>diskval.</v>
      </c>
    </row>
    <row r="125" spans="1:8" ht="12.75" customHeight="1">
      <c r="A125" s="117">
        <v>123</v>
      </c>
      <c r="C125" s="17">
        <v>123</v>
      </c>
      <c r="D125" s="12"/>
      <c r="E125" s="6" t="s">
        <v>21</v>
      </c>
      <c r="F125" s="5" t="s">
        <v>120</v>
      </c>
      <c r="G125" s="5"/>
      <c r="H125" s="65" t="str">
        <f t="shared" si="3"/>
        <v>diskval.</v>
      </c>
    </row>
    <row r="126" spans="1:8" ht="12.75" customHeight="1">
      <c r="A126" s="117">
        <v>124</v>
      </c>
      <c r="C126" s="17">
        <v>124</v>
      </c>
      <c r="D126" s="12"/>
      <c r="E126" s="6" t="s">
        <v>22</v>
      </c>
      <c r="F126" s="5" t="s">
        <v>120</v>
      </c>
      <c r="G126" s="5"/>
      <c r="H126" s="65" t="str">
        <f t="shared" si="3"/>
        <v>diskval.</v>
      </c>
    </row>
    <row r="127" spans="1:8" ht="12.75" customHeight="1">
      <c r="A127" s="117">
        <v>125</v>
      </c>
      <c r="C127" s="17">
        <v>125</v>
      </c>
      <c r="D127" s="12"/>
      <c r="E127" s="6" t="s">
        <v>23</v>
      </c>
      <c r="F127" s="5" t="s">
        <v>120</v>
      </c>
      <c r="G127" s="5"/>
      <c r="H127" s="65" t="str">
        <f t="shared" si="3"/>
        <v>diskval.</v>
      </c>
    </row>
    <row r="128" spans="1:8" ht="12.75" customHeight="1">
      <c r="A128" s="117">
        <v>126</v>
      </c>
      <c r="C128" s="17">
        <v>126</v>
      </c>
      <c r="D128" s="12"/>
      <c r="E128" s="6" t="s">
        <v>24</v>
      </c>
      <c r="F128" s="5" t="s">
        <v>120</v>
      </c>
      <c r="G128" s="5"/>
      <c r="H128" s="65" t="str">
        <f t="shared" si="3"/>
        <v>diskval.</v>
      </c>
    </row>
    <row r="129" spans="1:8" ht="12.75" customHeight="1">
      <c r="A129" s="117">
        <v>127</v>
      </c>
      <c r="C129" s="17">
        <v>127</v>
      </c>
      <c r="D129" s="12"/>
      <c r="E129" s="6" t="s">
        <v>18</v>
      </c>
      <c r="F129" s="5" t="s">
        <v>120</v>
      </c>
      <c r="G129" s="5"/>
      <c r="H129" s="65" t="str">
        <f t="shared" si="3"/>
        <v>diskval.</v>
      </c>
    </row>
    <row r="130" spans="1:8" ht="12.75" customHeight="1">
      <c r="A130" s="117">
        <v>128</v>
      </c>
      <c r="C130" s="17">
        <v>128</v>
      </c>
      <c r="D130" s="12"/>
      <c r="E130" s="6" t="s">
        <v>19</v>
      </c>
      <c r="F130" s="5" t="s">
        <v>120</v>
      </c>
      <c r="G130" s="5"/>
      <c r="H130" s="65" t="str">
        <f t="shared" si="3"/>
        <v>diskval.</v>
      </c>
    </row>
    <row r="131" spans="1:8" ht="12.75" customHeight="1">
      <c r="A131" s="117">
        <v>129</v>
      </c>
      <c r="C131" s="17">
        <v>129</v>
      </c>
      <c r="D131" s="13"/>
      <c r="E131" s="6" t="s">
        <v>20</v>
      </c>
      <c r="F131" s="5" t="s">
        <v>120</v>
      </c>
      <c r="G131" s="5"/>
      <c r="H131" s="65" t="str">
        <f>IF(OR(F131="diskval.",G131="diskval."),"diskval.",F131+G131)</f>
        <v>diskval.</v>
      </c>
    </row>
    <row r="132" spans="1:8" ht="12.75" customHeight="1">
      <c r="A132" s="117">
        <v>130</v>
      </c>
      <c r="C132" s="17">
        <v>130</v>
      </c>
      <c r="D132" s="12"/>
      <c r="E132" s="6" t="s">
        <v>21</v>
      </c>
      <c r="F132" s="5" t="s">
        <v>120</v>
      </c>
      <c r="G132" s="5"/>
      <c r="H132" s="65" t="str">
        <f>IF(OR(F132="diskval.",G132="diskval."),"diskval.",F132+G132)</f>
        <v>diskval.</v>
      </c>
    </row>
    <row r="133" spans="1:8" ht="12.75" customHeight="1">
      <c r="A133" s="117">
        <v>131</v>
      </c>
      <c r="C133" s="17">
        <v>131</v>
      </c>
      <c r="D133" s="12"/>
      <c r="E133" s="6" t="s">
        <v>22</v>
      </c>
      <c r="F133" s="5" t="s">
        <v>120</v>
      </c>
      <c r="G133" s="5"/>
      <c r="H133" s="65" t="str">
        <f>IF(OR(F133="diskval.",G133="diskval."),"diskval.",F133+G133)</f>
        <v>diskval.</v>
      </c>
    </row>
    <row r="134" spans="1:8" ht="12.75" customHeight="1">
      <c r="A134" s="117">
        <v>132</v>
      </c>
      <c r="C134" s="17">
        <v>132</v>
      </c>
      <c r="D134" s="12"/>
      <c r="E134" s="6" t="s">
        <v>23</v>
      </c>
      <c r="F134" s="5" t="s">
        <v>120</v>
      </c>
      <c r="G134" s="5"/>
      <c r="H134" s="65" t="str">
        <f>IF(OR(F134="diskval.",G134="diskval."),"diskval.",F134+G134)</f>
        <v>diskval.</v>
      </c>
    </row>
    <row r="135" spans="1:8" ht="12.75" customHeight="1">
      <c r="A135" s="117">
        <v>133</v>
      </c>
      <c r="C135" s="17">
        <v>133</v>
      </c>
      <c r="D135" s="12"/>
      <c r="E135" s="6" t="s">
        <v>24</v>
      </c>
      <c r="F135" s="5" t="s">
        <v>120</v>
      </c>
      <c r="G135" s="5"/>
      <c r="H135" s="65" t="str">
        <f>IF(OR(F135="diskval.",G135="diskval."),"diskval.",F135+G135)</f>
        <v>diskval.</v>
      </c>
    </row>
    <row r="136" spans="1:8" ht="12.75" customHeight="1">
      <c r="A136" s="117">
        <v>134</v>
      </c>
      <c r="C136" s="17">
        <v>134</v>
      </c>
      <c r="D136" s="12"/>
      <c r="E136" s="6" t="s">
        <v>18</v>
      </c>
      <c r="F136" s="5" t="s">
        <v>120</v>
      </c>
      <c r="G136" s="5"/>
      <c r="H136" s="65" t="str">
        <f>IF(OR(F136="diskval.",G136="diskval."),"diskval.",F136+G136)</f>
        <v>diskval.</v>
      </c>
    </row>
    <row r="137" spans="1:8" ht="12.75" customHeight="1">
      <c r="A137" s="117">
        <v>135</v>
      </c>
      <c r="C137" s="17">
        <v>135</v>
      </c>
      <c r="D137" s="12"/>
      <c r="E137" s="6" t="s">
        <v>19</v>
      </c>
      <c r="F137" s="5" t="s">
        <v>120</v>
      </c>
      <c r="G137" s="5"/>
      <c r="H137" s="65" t="str">
        <f>IF(OR(F137="diskval.",G137="diskval."),"diskval.",F137+G137)</f>
        <v>diskval.</v>
      </c>
    </row>
    <row r="138" spans="1:8" ht="12.75" customHeight="1">
      <c r="A138" s="117">
        <v>136</v>
      </c>
      <c r="C138" s="17">
        <v>136</v>
      </c>
      <c r="D138" s="13"/>
      <c r="E138" s="6" t="s">
        <v>20</v>
      </c>
      <c r="F138" s="5" t="s">
        <v>120</v>
      </c>
      <c r="G138" s="5"/>
      <c r="H138" s="65" t="str">
        <f>IF(OR(F138="diskval.",G138="diskval."),"diskval.",F138+G138)</f>
        <v>diskval.</v>
      </c>
    </row>
    <row r="139" spans="1:8" ht="12.75" customHeight="1">
      <c r="A139" s="117">
        <v>137</v>
      </c>
      <c r="C139" s="17">
        <v>137</v>
      </c>
      <c r="D139" s="12"/>
      <c r="E139" s="6" t="s">
        <v>21</v>
      </c>
      <c r="F139" s="5" t="s">
        <v>120</v>
      </c>
      <c r="G139" s="5"/>
      <c r="H139" s="65" t="str">
        <f>IF(OR(F139="diskval.",G139="diskval."),"diskval.",F139+G139)</f>
        <v>diskval.</v>
      </c>
    </row>
    <row r="140" spans="1:8" ht="12.75" customHeight="1">
      <c r="A140" s="117">
        <v>138</v>
      </c>
      <c r="C140" s="17">
        <v>138</v>
      </c>
      <c r="D140" s="12"/>
      <c r="E140" s="6" t="s">
        <v>22</v>
      </c>
      <c r="F140" s="5" t="s">
        <v>120</v>
      </c>
      <c r="G140" s="5"/>
      <c r="H140" s="65" t="str">
        <f>IF(OR(F140="diskval.",G140="diskval."),"diskval.",F140+G140)</f>
        <v>diskval.</v>
      </c>
    </row>
    <row r="141" spans="1:8" ht="12.75" customHeight="1">
      <c r="A141" s="117">
        <v>139</v>
      </c>
      <c r="C141" s="17">
        <v>139</v>
      </c>
      <c r="D141" s="12"/>
      <c r="E141" s="6" t="s">
        <v>23</v>
      </c>
      <c r="F141" s="5" t="s">
        <v>120</v>
      </c>
      <c r="G141" s="5"/>
      <c r="H141" s="65" t="str">
        <f>IF(OR(F141="diskval.",G141="diskval."),"diskval.",F141+G141)</f>
        <v>diskval.</v>
      </c>
    </row>
    <row r="142" spans="1:8" ht="12.75" customHeight="1" thickBot="1">
      <c r="A142" s="118">
        <v>140</v>
      </c>
      <c r="C142" s="18">
        <v>140</v>
      </c>
      <c r="D142" s="19"/>
      <c r="E142" s="26" t="s">
        <v>24</v>
      </c>
      <c r="F142" s="7" t="s">
        <v>120</v>
      </c>
      <c r="G142" s="7"/>
      <c r="H142" s="66" t="str">
        <f>IF(OR(F142="diskval.",G142="diskval."),"diskval.",F142+G142)</f>
        <v>diskval.</v>
      </c>
    </row>
  </sheetData>
  <sheetProtection/>
  <mergeCells count="1">
    <mergeCell ref="C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15"/>
  <sheetViews>
    <sheetView zoomScalePageLayoutView="0" workbookViewId="0" topLeftCell="A1">
      <selection activeCell="H12" sqref="H12"/>
    </sheetView>
  </sheetViews>
  <sheetFormatPr defaultColWidth="9.140625" defaultRowHeight="12.75"/>
  <cols>
    <col min="4" max="4" width="16.57421875" style="0" customWidth="1"/>
  </cols>
  <sheetData>
    <row r="5" spans="3:8" ht="12.75">
      <c r="C5" s="124"/>
      <c r="D5" s="124" t="s">
        <v>49</v>
      </c>
      <c r="E5" s="57" t="s">
        <v>46</v>
      </c>
      <c r="F5" s="57" t="s">
        <v>47</v>
      </c>
      <c r="G5" s="57" t="s">
        <v>48</v>
      </c>
      <c r="H5" s="168" t="s">
        <v>41</v>
      </c>
    </row>
    <row r="6" spans="3:9" ht="12.75">
      <c r="C6" s="124">
        <v>1</v>
      </c>
      <c r="D6" s="125" t="s">
        <v>18</v>
      </c>
      <c r="E6" s="126">
        <v>31.38</v>
      </c>
      <c r="F6" s="20"/>
      <c r="G6" s="5">
        <f>IF(AND(E6=0,F6=0),"diskval.",IF(AND(E6&gt;0,F6&gt;0),MIN(E6:F6),IF(E6&gt;0,E6,F6)))</f>
        <v>31.38</v>
      </c>
      <c r="H6" s="126">
        <v>3</v>
      </c>
      <c r="I6">
        <v>2</v>
      </c>
    </row>
    <row r="7" spans="3:9" ht="12.75" customHeight="1">
      <c r="C7" s="124">
        <v>2</v>
      </c>
      <c r="D7" s="125" t="s">
        <v>19</v>
      </c>
      <c r="E7" s="126">
        <v>33.33</v>
      </c>
      <c r="F7" s="20">
        <v>35.79</v>
      </c>
      <c r="G7" s="5">
        <f aca="true" t="shared" si="0" ref="G7:G12">IF(AND(E7=0,F7=0),"diskval.",IF(AND(E7&gt;0,F7&gt;0),MIN(E7:F7),IF(E7&gt;0,E7,F7)))</f>
        <v>33.33</v>
      </c>
      <c r="H7" s="126">
        <v>6</v>
      </c>
      <c r="I7">
        <v>4</v>
      </c>
    </row>
    <row r="8" spans="3:9" ht="12.75">
      <c r="C8" s="124">
        <v>3</v>
      </c>
      <c r="D8" s="125" t="s">
        <v>20</v>
      </c>
      <c r="E8" s="126">
        <v>37.42</v>
      </c>
      <c r="F8" s="20">
        <v>33.27</v>
      </c>
      <c r="G8" s="5">
        <f t="shared" si="0"/>
        <v>33.27</v>
      </c>
      <c r="H8" s="126">
        <v>5</v>
      </c>
      <c r="I8">
        <v>7</v>
      </c>
    </row>
    <row r="9" spans="3:9" ht="12.75" customHeight="1">
      <c r="C9" s="124">
        <v>4</v>
      </c>
      <c r="D9" s="125" t="s">
        <v>21</v>
      </c>
      <c r="E9" s="126">
        <v>33.29</v>
      </c>
      <c r="F9" s="20">
        <v>33.19</v>
      </c>
      <c r="G9" s="5">
        <f t="shared" si="0"/>
        <v>33.19</v>
      </c>
      <c r="H9" s="126">
        <v>4</v>
      </c>
      <c r="I9">
        <v>3</v>
      </c>
    </row>
    <row r="10" spans="3:9" ht="12.75">
      <c r="C10" s="124">
        <v>5</v>
      </c>
      <c r="D10" s="125" t="s">
        <v>22</v>
      </c>
      <c r="E10" s="126">
        <v>35.18</v>
      </c>
      <c r="F10" s="20">
        <v>28.5</v>
      </c>
      <c r="G10" s="5">
        <f t="shared" si="0"/>
        <v>28.5</v>
      </c>
      <c r="H10" s="126">
        <v>2</v>
      </c>
      <c r="I10">
        <v>6</v>
      </c>
    </row>
    <row r="11" spans="3:9" ht="12.75">
      <c r="C11" s="124">
        <v>6</v>
      </c>
      <c r="D11" s="125" t="s">
        <v>23</v>
      </c>
      <c r="E11" s="126">
        <v>34.49</v>
      </c>
      <c r="F11" s="20">
        <v>42.11</v>
      </c>
      <c r="G11" s="5">
        <f t="shared" si="0"/>
        <v>34.49</v>
      </c>
      <c r="H11" s="126">
        <v>7</v>
      </c>
      <c r="I11">
        <v>5</v>
      </c>
    </row>
    <row r="12" spans="3:9" ht="12.75" customHeight="1">
      <c r="C12" s="124">
        <v>7</v>
      </c>
      <c r="D12" s="125" t="s">
        <v>24</v>
      </c>
      <c r="E12" s="126">
        <v>28.42</v>
      </c>
      <c r="F12" s="20">
        <v>28.71</v>
      </c>
      <c r="G12" s="5">
        <f t="shared" si="0"/>
        <v>28.42</v>
      </c>
      <c r="H12" s="126">
        <v>1</v>
      </c>
      <c r="I12">
        <v>1</v>
      </c>
    </row>
    <row r="15" ht="51">
      <c r="D15" s="140" t="s">
        <v>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15"/>
  <sheetViews>
    <sheetView zoomScalePageLayoutView="0" workbookViewId="0" topLeftCell="A1">
      <selection activeCell="G9" sqref="G9"/>
    </sheetView>
  </sheetViews>
  <sheetFormatPr defaultColWidth="9.140625" defaultRowHeight="12.75"/>
  <cols>
    <col min="4" max="4" width="16.57421875" style="0" customWidth="1"/>
  </cols>
  <sheetData>
    <row r="5" spans="3:8" ht="12.75">
      <c r="C5" s="124"/>
      <c r="D5" s="124" t="s">
        <v>49</v>
      </c>
      <c r="E5" s="57" t="s">
        <v>46</v>
      </c>
      <c r="F5" s="57" t="s">
        <v>47</v>
      </c>
      <c r="G5" s="57" t="s">
        <v>48</v>
      </c>
      <c r="H5" s="168" t="s">
        <v>41</v>
      </c>
    </row>
    <row r="6" spans="3:9" ht="12.75">
      <c r="C6" s="124">
        <v>1</v>
      </c>
      <c r="D6" s="125" t="s">
        <v>18</v>
      </c>
      <c r="E6" s="126">
        <v>68.24</v>
      </c>
      <c r="F6" s="126"/>
      <c r="G6" s="5">
        <f>IF(AND(E6=0,F6=0),"diskval.",IF(AND(E6&gt;0,F6&gt;0),MIN(E6:F6),IF(E6&gt;0,E6,F6)))</f>
        <v>68.24</v>
      </c>
      <c r="H6" s="126">
        <v>6</v>
      </c>
      <c r="I6" s="173"/>
    </row>
    <row r="7" spans="3:8" ht="12.75">
      <c r="C7" s="124">
        <v>2</v>
      </c>
      <c r="D7" s="125" t="s">
        <v>19</v>
      </c>
      <c r="E7" s="126">
        <v>66.66</v>
      </c>
      <c r="F7" s="126">
        <v>64.43</v>
      </c>
      <c r="G7" s="5">
        <f aca="true" t="shared" si="0" ref="G7:G12">IF(AND(E7=0,F7=0),"diskval.",IF(AND(E7&gt;0,F7&gt;0),MIN(E7:F7),IF(E7&gt;0,E7,F7)))</f>
        <v>64.43</v>
      </c>
      <c r="H7" s="126">
        <v>2</v>
      </c>
    </row>
    <row r="8" spans="3:8" ht="12.75">
      <c r="C8" s="124">
        <v>3</v>
      </c>
      <c r="D8" s="125" t="s">
        <v>20</v>
      </c>
      <c r="E8" s="126">
        <v>68.48</v>
      </c>
      <c r="F8" s="126">
        <v>73.02</v>
      </c>
      <c r="G8" s="5">
        <f t="shared" si="0"/>
        <v>68.48</v>
      </c>
      <c r="H8" s="126">
        <v>7</v>
      </c>
    </row>
    <row r="9" spans="3:8" ht="12.75">
      <c r="C9" s="124">
        <v>4</v>
      </c>
      <c r="D9" s="125" t="s">
        <v>21</v>
      </c>
      <c r="E9" s="126"/>
      <c r="F9" s="126">
        <v>64.63</v>
      </c>
      <c r="G9" s="5">
        <f t="shared" si="0"/>
        <v>64.63</v>
      </c>
      <c r="H9" s="126">
        <v>3</v>
      </c>
    </row>
    <row r="10" spans="3:8" ht="12.75">
      <c r="C10" s="124">
        <v>5</v>
      </c>
      <c r="D10" s="125" t="s">
        <v>22</v>
      </c>
      <c r="E10" s="126">
        <v>65.93</v>
      </c>
      <c r="F10" s="126"/>
      <c r="G10" s="5">
        <f t="shared" si="0"/>
        <v>65.93</v>
      </c>
      <c r="H10" s="126">
        <v>4</v>
      </c>
    </row>
    <row r="11" spans="3:8" ht="12.75">
      <c r="C11" s="124">
        <v>6</v>
      </c>
      <c r="D11" s="125" t="s">
        <v>23</v>
      </c>
      <c r="E11" s="126">
        <v>67.27</v>
      </c>
      <c r="F11" s="126"/>
      <c r="G11" s="5">
        <f t="shared" si="0"/>
        <v>67.27</v>
      </c>
      <c r="H11" s="126">
        <v>5</v>
      </c>
    </row>
    <row r="12" spans="3:8" ht="12.75">
      <c r="C12" s="124">
        <v>7</v>
      </c>
      <c r="D12" s="125" t="s">
        <v>24</v>
      </c>
      <c r="E12" s="126">
        <v>60.75</v>
      </c>
      <c r="F12" s="126">
        <v>61.87</v>
      </c>
      <c r="G12" s="5">
        <f t="shared" si="0"/>
        <v>60.75</v>
      </c>
      <c r="H12" s="126">
        <v>1</v>
      </c>
    </row>
    <row r="15" ht="51">
      <c r="D15" s="140" t="s">
        <v>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0.85546875" style="0" customWidth="1"/>
    <col min="3" max="3" width="15.00390625" style="0" customWidth="1"/>
    <col min="4" max="4" width="9.140625" style="0" customWidth="1"/>
    <col min="6" max="6" width="9.140625" style="0" customWidth="1"/>
    <col min="8" max="8" width="13.00390625" style="0" customWidth="1"/>
    <col min="15" max="15" width="18.140625" style="0" customWidth="1"/>
  </cols>
  <sheetData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9" ht="13.5" thickBot="1">
      <c r="A5" s="61" t="s">
        <v>41</v>
      </c>
      <c r="B5" s="137"/>
      <c r="C5" s="129" t="s">
        <v>49</v>
      </c>
      <c r="D5" s="128" t="s">
        <v>50</v>
      </c>
      <c r="E5" s="128" t="s">
        <v>12</v>
      </c>
      <c r="F5" s="128" t="s">
        <v>121</v>
      </c>
      <c r="G5" s="135" t="s">
        <v>51</v>
      </c>
      <c r="H5" s="136" t="s">
        <v>52</v>
      </c>
      <c r="I5" s="198" t="s">
        <v>122</v>
      </c>
    </row>
    <row r="6" spans="1:15" ht="12.75">
      <c r="A6" s="127">
        <v>1</v>
      </c>
      <c r="B6" s="130"/>
      <c r="C6" s="134" t="s">
        <v>18</v>
      </c>
      <c r="D6" s="161">
        <f>věž!K10</f>
        <v>6</v>
      </c>
      <c r="E6" s="161">
        <f>'100m'!K10</f>
        <v>7</v>
      </c>
      <c r="F6" s="162">
        <f>štafeta!H6</f>
        <v>6</v>
      </c>
      <c r="G6" s="163">
        <f>útok!H6</f>
        <v>3</v>
      </c>
      <c r="H6" s="169">
        <f>SUM(D6:G6)</f>
        <v>22</v>
      </c>
      <c r="I6" s="199">
        <v>6</v>
      </c>
      <c r="N6" s="196" t="s">
        <v>17</v>
      </c>
      <c r="O6" s="197"/>
    </row>
    <row r="7" spans="1:15" ht="12.75" customHeight="1">
      <c r="A7" s="117">
        <v>2</v>
      </c>
      <c r="B7" s="130"/>
      <c r="C7" s="131" t="s">
        <v>19</v>
      </c>
      <c r="D7" s="164">
        <f>věž!K19</f>
        <v>2</v>
      </c>
      <c r="E7" s="164">
        <f>'100m'!K19</f>
        <v>2</v>
      </c>
      <c r="F7" s="164">
        <f>štafeta!H7</f>
        <v>2</v>
      </c>
      <c r="G7" s="165">
        <f>útok!H7</f>
        <v>6</v>
      </c>
      <c r="H7" s="170">
        <f aca="true" t="shared" si="0" ref="H7:H12">SUM(D7:G7)</f>
        <v>12</v>
      </c>
      <c r="I7" s="199">
        <v>2</v>
      </c>
      <c r="N7" s="57">
        <v>1</v>
      </c>
      <c r="O7" s="58" t="s">
        <v>18</v>
      </c>
    </row>
    <row r="8" spans="1:15" ht="12.75" customHeight="1">
      <c r="A8" s="117">
        <v>3</v>
      </c>
      <c r="B8" s="130"/>
      <c r="C8" s="131" t="s">
        <v>20</v>
      </c>
      <c r="D8" s="164">
        <f>věž!K28</f>
        <v>5</v>
      </c>
      <c r="E8" s="164">
        <f>'100m'!K28</f>
        <v>4</v>
      </c>
      <c r="F8" s="164">
        <f>štafeta!H8</f>
        <v>7</v>
      </c>
      <c r="G8" s="165">
        <f>útok!H8</f>
        <v>5</v>
      </c>
      <c r="H8" s="170">
        <f t="shared" si="0"/>
        <v>21</v>
      </c>
      <c r="I8" s="199">
        <v>5</v>
      </c>
      <c r="N8" s="57">
        <v>2</v>
      </c>
      <c r="O8" s="58" t="s">
        <v>19</v>
      </c>
    </row>
    <row r="9" spans="1:15" ht="12.75" customHeight="1">
      <c r="A9" s="117">
        <v>4</v>
      </c>
      <c r="B9" s="130"/>
      <c r="C9" s="131" t="s">
        <v>21</v>
      </c>
      <c r="D9" s="164">
        <f>věž!K37</f>
        <v>3</v>
      </c>
      <c r="E9" s="164">
        <f>'100m'!K37</f>
        <v>3</v>
      </c>
      <c r="F9" s="164">
        <f>štafeta!H9</f>
        <v>3</v>
      </c>
      <c r="G9" s="165">
        <f>útok!H9</f>
        <v>4</v>
      </c>
      <c r="H9" s="170">
        <f t="shared" si="0"/>
        <v>13</v>
      </c>
      <c r="I9" s="199">
        <v>3</v>
      </c>
      <c r="N9" s="57">
        <v>3</v>
      </c>
      <c r="O9" s="58" t="s">
        <v>20</v>
      </c>
    </row>
    <row r="10" spans="1:15" ht="12.75" customHeight="1">
      <c r="A10" s="117">
        <v>5</v>
      </c>
      <c r="B10" s="130"/>
      <c r="C10" s="131" t="s">
        <v>22</v>
      </c>
      <c r="D10" s="164">
        <f>věž!K46</f>
        <v>4</v>
      </c>
      <c r="E10" s="164">
        <f>'100m'!K46</f>
        <v>5</v>
      </c>
      <c r="F10" s="164">
        <f>štafeta!H10</f>
        <v>4</v>
      </c>
      <c r="G10" s="165">
        <f>útok!H10</f>
        <v>2</v>
      </c>
      <c r="H10" s="170">
        <f>SUM(D10:G10)</f>
        <v>15</v>
      </c>
      <c r="I10" s="199">
        <v>4</v>
      </c>
      <c r="N10" s="57">
        <v>4</v>
      </c>
      <c r="O10" s="58" t="s">
        <v>21</v>
      </c>
    </row>
    <row r="11" spans="1:15" ht="12.75">
      <c r="A11" s="117">
        <v>6</v>
      </c>
      <c r="B11" s="130"/>
      <c r="C11" s="131" t="s">
        <v>23</v>
      </c>
      <c r="D11" s="164">
        <f>věž!K55</f>
        <v>7</v>
      </c>
      <c r="E11" s="164">
        <f>'100m'!K55</f>
        <v>6</v>
      </c>
      <c r="F11" s="164">
        <f>štafeta!H11</f>
        <v>5</v>
      </c>
      <c r="G11" s="165">
        <f>útok!H11</f>
        <v>7</v>
      </c>
      <c r="H11" s="170">
        <f t="shared" si="0"/>
        <v>25</v>
      </c>
      <c r="I11" s="199">
        <v>7</v>
      </c>
      <c r="N11" s="57">
        <v>5</v>
      </c>
      <c r="O11" s="58" t="s">
        <v>22</v>
      </c>
    </row>
    <row r="12" spans="1:15" ht="12.75" customHeight="1" thickBot="1">
      <c r="A12" s="118">
        <v>7</v>
      </c>
      <c r="B12" s="133"/>
      <c r="C12" s="132" t="s">
        <v>24</v>
      </c>
      <c r="D12" s="166">
        <f>věž!K64</f>
        <v>1</v>
      </c>
      <c r="E12" s="166">
        <f>'100m'!K64</f>
        <v>1</v>
      </c>
      <c r="F12" s="166">
        <f>štafeta!H12</f>
        <v>1</v>
      </c>
      <c r="G12" s="167">
        <f>útok!H12</f>
        <v>1</v>
      </c>
      <c r="H12" s="171">
        <f t="shared" si="0"/>
        <v>4</v>
      </c>
      <c r="I12" s="199">
        <v>1</v>
      </c>
      <c r="N12" s="57">
        <v>6</v>
      </c>
      <c r="O12" s="58" t="s">
        <v>23</v>
      </c>
    </row>
    <row r="13" spans="14:15" ht="12.75" customHeight="1">
      <c r="N13" s="57">
        <v>7</v>
      </c>
      <c r="O13" s="58" t="s">
        <v>24</v>
      </c>
    </row>
    <row r="15" ht="12.75">
      <c r="D15" s="56" t="s">
        <v>53</v>
      </c>
    </row>
    <row r="22" spans="2:12" ht="12.75">
      <c r="B22" s="59"/>
      <c r="D22" s="59"/>
      <c r="E22" s="59"/>
      <c r="I22" s="119"/>
      <c r="J22" s="60"/>
      <c r="K22" s="60"/>
      <c r="L22" s="60"/>
    </row>
  </sheetData>
  <sheetProtection/>
  <mergeCells count="1">
    <mergeCell ref="N6:O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Bauer Jiří</cp:lastModifiedBy>
  <cp:lastPrinted>2010-06-11T15:10:31Z</cp:lastPrinted>
  <dcterms:created xsi:type="dcterms:W3CDTF">2008-06-06T07:26:10Z</dcterms:created>
  <dcterms:modified xsi:type="dcterms:W3CDTF">2010-06-11T15:30:40Z</dcterms:modified>
  <cp:category/>
  <cp:version/>
  <cp:contentType/>
  <cp:contentStatus/>
</cp:coreProperties>
</file>